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ignacioicod\Desktop\David Asurmendi TD y DAX con PQ y PPivot\0 Mis Adaptaciones\213 FRUVE Calculando Medias con y sin AVER\"/>
    </mc:Choice>
  </mc:AlternateContent>
  <xr:revisionPtr revIDLastSave="0" documentId="13_ncr:1_{3FBF8AA6-45EE-4355-BD1D-02771C44E6A5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Pesos y Pedidos" sheetId="1" r:id="rId1"/>
    <sheet name="mapa" sheetId="3" r:id="rId2"/>
    <sheet name="%" sheetId="2" r:id="rId3"/>
  </sheets>
  <calcPr calcId="191029"/>
  <pivotCaches>
    <pivotCache cacheId="35" r:id="rId4"/>
    <pivotCache cacheId="38" r:id="rId5"/>
    <pivotCache cacheId="41" r:id="rId6"/>
    <pivotCache cacheId="44" r:id="rId7"/>
    <pivotCache cacheId="47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omerciales_f8c5d174-6827-4a9d-870a-16e643e2fa93" name="Comerciales" connection="Access HuertaFrutaSA"/>
          <x15:modelTable id="Pedidos_0c5cf5a9-7b05-4f13-b798-b76ea6bd8435" name="Pedidos" connection="Access HuertaFrutaSA"/>
          <x15:modelTable id="dimClientes_603a3f23-895c-41ce-a4c3-0dac7935dd34" name="Clientes" connection="Access HuertaFrutaSA"/>
          <x15:modelTable id="Categorias_3c92d45e-55b4-493f-aa65-eb7174e58ba8" name="Categorias" connection="Access HuertaFrutaSA"/>
          <x15:modelTable id="Productos_5b0e9e2b-ca57-4348-9a02-e9bf31dd8a17" name="Productos" connection="Access HuertaFrutaSA"/>
          <x15:modelTable id="SubCategorias_6c3a67e5-1364-44d3-a733-eb418de978c2" name="SubCategorias" connection="Access HuertaFrutaSA"/>
          <x15:modelTable id="DetallesPedidos_3ac4ee10-5dc6-4ee7-b7c5-830c24362810" name="DetallesPedidos" connection="Access HuertaFrutaSA"/>
          <x15:modelTable id="Calendario" name="Calendario" connection="Conexión"/>
        </x15:modelTables>
        <x15:modelRelationships>
          <x15:modelRelationship fromTable="Pedidos" fromColumn="CodigoCliente" toTable="Clientes" toColumn="CodigoCliente"/>
          <x15:modelRelationship fromTable="Pedidos" fromColumn="FechaApertura" toTable="Calendario" toColumn="Fecha"/>
          <x15:modelRelationship fromTable="Pedidos" fromColumn="CodigoComercial" toTable="Comerciales" toColumn="CodigoComercial"/>
          <x15:modelRelationship fromTable="Productos" fromColumn="CodigoSubcategoria" toTable="SubCategorias" toColumn="CodigoSubcategoria"/>
          <x15:modelRelationship fromTable="SubCategorias" fromColumn="CodigoCategoria" toTable="Categorias" toColumn="CodigoCategoria"/>
          <x15:modelRelationship fromTable="DetallesPedidos" fromColumn="CodigoPedido" toTable="Pedidos" toColumn="CodigoPedido"/>
          <x15:modelRelationship fromTable="DetallesPedidos" fromColumn="CodigoProducto" toTable="Productos" toColumn="CodigoProduct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7" i="2" l="1"/>
  <c r="G18" i="2"/>
  <c r="G19" i="2"/>
  <c r="G20" i="2"/>
  <c r="G21" i="2"/>
  <c r="G22" i="2"/>
  <c r="G16" i="2"/>
  <c r="F5" i="1"/>
  <c r="F4" i="1"/>
  <c r="F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ccess HuertaFrutaSA" type="100" refreshedVersion="6">
    <extLst>
      <ext xmlns:x15="http://schemas.microsoft.com/office/spreadsheetml/2010/11/main" uri="{DE250136-89BD-433C-8126-D09CA5730AF9}">
        <x15:connection id="9a2e56f6-e1ea-42e3-8a17-c748c65b514a"/>
      </ext>
    </extLst>
  </connection>
  <connection id="2" xr16:uid="{6AB4D23E-C39A-4C5C-A20D-69BD75AC5DA1}" name="Conexión" type="104" refreshedVersion="0" background="1">
    <extLst>
      <ext xmlns:x15="http://schemas.microsoft.com/office/spreadsheetml/2010/11/main" uri="{DE250136-89BD-433C-8126-D09CA5730AF9}">
        <x15:connection id="Calendario"/>
      </ext>
    </extLst>
  </connection>
  <connection id="3" xr16:uid="{00000000-0015-0000-FFFF-FFFF01000000}" keepAlive="1" name="ThisWorkbookDataModel" description="Modelo de dato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<sst xmlns="http://schemas.openxmlformats.org/spreadsheetml/2006/main" count="60" uniqueCount="36">
  <si>
    <t>Etiquetas de fila</t>
  </si>
  <si>
    <t>Acelga</t>
  </si>
  <si>
    <t>Albaricoque</t>
  </si>
  <si>
    <t>Berenjena</t>
  </si>
  <si>
    <t>Calabacín</t>
  </si>
  <si>
    <t>Fresas</t>
  </si>
  <si>
    <t>Mandarina</t>
  </si>
  <si>
    <t>Melón</t>
  </si>
  <si>
    <t>Total general</t>
  </si>
  <si>
    <t>KG. Total</t>
  </si>
  <si>
    <t>ALVAREZ L.</t>
  </si>
  <si>
    <t>ASURMENDI D.</t>
  </si>
  <si>
    <t>GARCÍA P.</t>
  </si>
  <si>
    <t>LÓPEZ M.</t>
  </si>
  <si>
    <t>OCHOA A.</t>
  </si>
  <si>
    <t>PÉREZ J.</t>
  </si>
  <si>
    <t>T. Total</t>
  </si>
  <si>
    <t>Nº Pedidos</t>
  </si>
  <si>
    <t>Frutas Santiago S.L.</t>
  </si>
  <si>
    <t>Frutas Sol S.L.</t>
  </si>
  <si>
    <t>Frutas Sur S.L.</t>
  </si>
  <si>
    <t>Grupo Carrerf</t>
  </si>
  <si>
    <t>Obstladen Fruit</t>
  </si>
  <si>
    <t>Obstladen Park</t>
  </si>
  <si>
    <t>Super Market France S.A.</t>
  </si>
  <si>
    <t>Supermercados Centro</t>
  </si>
  <si>
    <t>Via Fruta</t>
  </si>
  <si>
    <t>Nº Productos diferentes</t>
  </si>
  <si>
    <t>€ Subtotal</t>
  </si>
  <si>
    <t>€ Descuento</t>
  </si>
  <si>
    <t>€ Precio medio por KG.</t>
  </si>
  <si>
    <t>€ Coste Total</t>
  </si>
  <si>
    <t>€ Resultado</t>
  </si>
  <si>
    <t>% Resultado</t>
  </si>
  <si>
    <t>€ Total Ventas</t>
  </si>
  <si>
    <t>Productos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</si>
</sst>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\ %;\-0.00\ %;0.00\ %"/>
    <numFmt numFmtId="165" formatCode="#,##0.00\ &quot;€&quot;;\-#,##0.00\ &quot;€&quot;;#,##0.00\ &quot;€&quot;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2" fontId="0" fillId="0" borderId="0" xfId="0" applyNumberFormat="1"/>
    <xf numFmtId="164" fontId="0" fillId="0" borderId="0" xfId="0" applyNumberFormat="1"/>
    <xf numFmtId="10" fontId="0" fillId="0" borderId="0" xfId="1" applyNumberFormat="1" applyFont="1"/>
    <xf numFmtId="2" fontId="0" fillId="0" borderId="0" xfId="0" applyNumberFormat="1" applyAlignment="1">
      <alignment horizontal="left"/>
    </xf>
    <xf numFmtId="165" fontId="0" fillId="0" borderId="0" xfId="0" applyNumberForma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9" Type="http://schemas.openxmlformats.org/officeDocument/2006/relationships/customXml" Target="../customXml/item25.xml"/><Relationship Id="rId21" Type="http://schemas.openxmlformats.org/officeDocument/2006/relationships/customXml" Target="../customXml/item7.xml"/><Relationship Id="rId34" Type="http://schemas.openxmlformats.org/officeDocument/2006/relationships/customXml" Target="../customXml/item20.xml"/><Relationship Id="rId42" Type="http://schemas.openxmlformats.org/officeDocument/2006/relationships/customXml" Target="../customXml/item28.xml"/><Relationship Id="rId47" Type="http://schemas.openxmlformats.org/officeDocument/2006/relationships/customXml" Target="../customXml/item33.xml"/><Relationship Id="rId50" Type="http://schemas.openxmlformats.org/officeDocument/2006/relationships/customXml" Target="../customXml/item36.xml"/><Relationship Id="rId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9" Type="http://schemas.openxmlformats.org/officeDocument/2006/relationships/customXml" Target="../customXml/item15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32" Type="http://schemas.openxmlformats.org/officeDocument/2006/relationships/customXml" Target="../customXml/item18.xml"/><Relationship Id="rId37" Type="http://schemas.openxmlformats.org/officeDocument/2006/relationships/customXml" Target="../customXml/item23.xml"/><Relationship Id="rId40" Type="http://schemas.openxmlformats.org/officeDocument/2006/relationships/customXml" Target="../customXml/item26.xml"/><Relationship Id="rId45" Type="http://schemas.openxmlformats.org/officeDocument/2006/relationships/customXml" Target="../customXml/item31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36" Type="http://schemas.openxmlformats.org/officeDocument/2006/relationships/customXml" Target="../customXml/item22.xml"/><Relationship Id="rId49" Type="http://schemas.openxmlformats.org/officeDocument/2006/relationships/customXml" Target="../customXml/item35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4" Type="http://schemas.openxmlformats.org/officeDocument/2006/relationships/customXml" Target="../customXml/item30.xml"/><Relationship Id="rId4" Type="http://schemas.openxmlformats.org/officeDocument/2006/relationships/pivotCacheDefinition" Target="pivotCache/pivotCacheDefinition1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Relationship Id="rId35" Type="http://schemas.openxmlformats.org/officeDocument/2006/relationships/customXml" Target="../customXml/item21.xml"/><Relationship Id="rId43" Type="http://schemas.openxmlformats.org/officeDocument/2006/relationships/customXml" Target="../customXml/item29.xml"/><Relationship Id="rId48" Type="http://schemas.openxmlformats.org/officeDocument/2006/relationships/customXml" Target="../customXml/item34.xml"/><Relationship Id="rId8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33" Type="http://schemas.openxmlformats.org/officeDocument/2006/relationships/customXml" Target="../customXml/item19.xml"/><Relationship Id="rId38" Type="http://schemas.openxmlformats.org/officeDocument/2006/relationships/customXml" Target="../customXml/item24.xml"/><Relationship Id="rId46" Type="http://schemas.openxmlformats.org/officeDocument/2006/relationships/customXml" Target="../customXml/item32.xml"/><Relationship Id="rId20" Type="http://schemas.openxmlformats.org/officeDocument/2006/relationships/customXml" Target="../customXml/item6.xml"/><Relationship Id="rId41" Type="http://schemas.openxmlformats.org/officeDocument/2006/relationships/customXml" Target="../customXml/item27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13</xdr:col>
      <xdr:colOff>134726</xdr:colOff>
      <xdr:row>22</xdr:row>
      <xdr:rowOff>181568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909CF7-9E0F-4631-AC6F-22C857C4E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23825"/>
          <a:ext cx="9859751" cy="4248743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9.400913888887" createdVersion="6" refreshedVersion="8" minRefreshableVersion="3" recordCount="0" supportSubquery="1" supportAdvancedDrill="1" xr:uid="{8CE00C61-49D2-4578-800A-0677DFDA01D6}">
  <cacheSource type="external" connectionId="3"/>
  <cacheFields count="4">
    <cacheField name="[Productos].[NombreComun].[NombreComun]" caption="NombreComun" numFmtId="0" hierarchy="21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€ Subtotal]" caption="€ Subtotal" numFmtId="0" hierarchy="55" level="32767"/>
    <cacheField name="[Measures].[€ Descuento]" caption="€ Descuento" numFmtId="0" hierarchy="56" level="32767"/>
    <cacheField name="[Measures].[€ Total Ventas]" caption="€ Total Ventas" numFmtId="0" hierarchy="57" level="32767"/>
  </cacheFields>
  <cacheHierarchies count="7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Suma de PrecioVenta]" caption="Suma de PrecioVenta" measure="1" displayFolder="" measureGroup="DetallesPedido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orcentajeDescuento]" caption="Suma de PorcentajeDescuento" measure="1" displayFolder="" measureGroup="DetallesPedi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/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Nº Filas]" caption="Nº Filas" measure="1" displayFolder="" measureGroup="Productos" count="0"/>
    <cacheHierarchy uniqueName="[Measures].[€ Subtotal]" caption="€ Subtotal" measure="1" displayFolder="" measureGroup="DetallesPedidos" count="0" oneField="1">
      <fieldsUsage count="1">
        <fieldUsage x="1"/>
      </fieldsUsage>
    </cacheHierarchy>
    <cacheHierarchy uniqueName="[Measures].[€ Descuento]" caption="€ Descuento" measure="1" displayFolder="" measureGroup="DetallesPedidos" count="0" oneField="1">
      <fieldsUsage count="1">
        <fieldUsage x="2"/>
      </fieldsUsage>
    </cacheHierarchy>
    <cacheHierarchy uniqueName="[Measures].[€ Total Ventas]" caption="€ Total Ventas" measure="1" displayFolder="" measureGroup="DetallesPedidos" count="0" oneField="1">
      <fieldsUsage count="1">
        <fieldUsage x="3"/>
      </fieldsUsage>
    </cacheHierarchy>
    <cacheHierarchy uniqueName="[Measures].[€ Precio medio por KG.]" caption="€ Precio medio por KG." measure="1" displayFolder="" measureGroup="DetallesPedidos" count="0"/>
    <cacheHierarchy uniqueName="[Measures].[€ Coste Total]" caption="€ Coste Total" measure="1" displayFolder="" measureGroup="DetallesPedidos" count="0"/>
    <cacheHierarchy uniqueName="[Measures].[€ Resultado]" caption="€ Resultado" measure="1" displayFolder="" measureGroup="DetallesPedidos" count="0"/>
    <cacheHierarchy uniqueName="[Measures].[% Resultado]" caption="% Resultad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9.400915046295" createdVersion="6" refreshedVersion="8" minRefreshableVersion="3" recordCount="0" supportSubquery="1" supportAdvancedDrill="1" xr:uid="{D1E99158-1244-4F95-B8A0-F9E26DAB5E3D}">
  <cacheSource type="external" connectionId="3"/>
  <cacheFields count="5">
    <cacheField name="[Productos].[NombreComun].[NombreComun]" caption="NombreComun" numFmtId="0" hierarchy="21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€ Total Ventas]" caption="€ Total Ventas" numFmtId="0" hierarchy="57" level="32767"/>
    <cacheField name="[Measures].[€ Coste Total]" caption="€ Coste Total" numFmtId="0" hierarchy="59" level="32767"/>
    <cacheField name="[Measures].[€ Resultado]" caption="€ Resultado" numFmtId="0" hierarchy="60" level="32767"/>
    <cacheField name="[Measures].[% Resultado]" caption="% Resultado" numFmtId="0" hierarchy="61" level="32767"/>
  </cacheFields>
  <cacheHierarchies count="7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Suma de PrecioVenta]" caption="Suma de PrecioVenta" measure="1" displayFolder="" measureGroup="DetallesPedido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orcentajeDescuento]" caption="Suma de PorcentajeDescuento" measure="1" displayFolder="" measureGroup="DetallesPedi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/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Nº Filas]" caption="Nº Filas" measure="1" displayFolder="" measureGroup="Productos" count="0"/>
    <cacheHierarchy uniqueName="[Measures].[€ Subtotal]" caption="€ Subtotal" measure="1" displayFolder="" measureGroup="DetallesPedidos" count="0"/>
    <cacheHierarchy uniqueName="[Measures].[€ Descuento]" caption="€ Descuento" measure="1" displayFolder="" measureGroup="DetallesPedidos" count="0"/>
    <cacheHierarchy uniqueName="[Measures].[€ Total Ventas]" caption="€ Total Ventas" measure="1" displayFolder="" measureGroup="DetallesPedidos" count="0" oneField="1">
      <fieldsUsage count="1">
        <fieldUsage x="1"/>
      </fieldsUsage>
    </cacheHierarchy>
    <cacheHierarchy uniqueName="[Measures].[€ Precio medio por KG.]" caption="€ Precio medio por KG." measure="1" displayFolder="" measureGroup="DetallesPedidos" count="0"/>
    <cacheHierarchy uniqueName="[Measures].[€ Coste Total]" caption="€ Coste Total" measure="1" displayFolder="" measureGroup="DetallesPedidos" count="0" oneField="1">
      <fieldsUsage count="1">
        <fieldUsage x="2"/>
      </fieldsUsage>
    </cacheHierarchy>
    <cacheHierarchy uniqueName="[Measures].[€ Resultado]" caption="€ Resultado" measure="1" displayFolder="" measureGroup="DetallesPedidos" count="0" oneField="1">
      <fieldsUsage count="1">
        <fieldUsage x="3"/>
      </fieldsUsage>
    </cacheHierarchy>
    <cacheHierarchy uniqueName="[Measures].[% Resultado]" caption="% Resultado" measure="1" displayFolder="" measureGroup="DetallesPedidos" count="0" oneField="1">
      <fieldsUsage count="1">
        <fieldUsage x="4"/>
      </fieldsUsage>
    </cacheHierarchy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9.400916087965" createdVersion="6" refreshedVersion="8" minRefreshableVersion="3" recordCount="0" supportSubquery="1" supportAdvancedDrill="1" xr:uid="{7252AD10-2216-433F-AAFE-D0C5812098ED}">
  <cacheSource type="external" connectionId="3"/>
  <cacheFields count="3">
    <cacheField name="[Comerciales].[Comercial Abreviado].[Comercial Abreviado]" caption="Comercial Abreviado" numFmtId="0" hierarchy="12" level="1">
      <sharedItems count="6">
        <s v="ALVAREZ L."/>
        <s v="ASURMENDI D."/>
        <s v="GARCÍA P."/>
        <s v="LÓPEZ M."/>
        <s v="OCHOA A."/>
        <s v="PÉREZ J."/>
      </sharedItems>
    </cacheField>
    <cacheField name="[Measures].[T. Total]" caption="T. Total" numFmtId="0" hierarchy="49" level="32767"/>
    <cacheField name="[Measures].[Nº Pedidos]" caption="Nº Pedidos" numFmtId="0" hierarchy="51" level="32767"/>
  </cacheFields>
  <cacheHierarchies count="7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2" memberValueDatatype="130" unbalanced="0">
      <fieldsUsage count="2">
        <fieldUsage x="-1"/>
        <fieldUsage x="0"/>
      </fieldsUsage>
    </cacheHierarchy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Suma de PrecioVenta]" caption="Suma de PrecioVenta" measure="1" displayFolder="" measureGroup="DetallesPedido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orcentajeDescuento]" caption="Suma de PorcentajeDescuento" measure="1" displayFolder="" measureGroup="DetallesPedi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T. Total]" caption="T. Total" measure="1" displayFolder="" measureGroup="DetallesPedidos" count="0" oneField="1">
      <fieldsUsage count="1">
        <fieldUsage x="1"/>
      </fieldsUsage>
    </cacheHierarchy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2"/>
      </fieldsUsage>
    </cacheHierarchy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Nº Filas]" caption="Nº Filas" measure="1" displayFolder="" measureGroup="Productos" count="0"/>
    <cacheHierarchy uniqueName="[Measures].[€ Subtotal]" caption="€ Subtotal" measure="1" displayFolder="" measureGroup="DetallesPedidos" count="0"/>
    <cacheHierarchy uniqueName="[Measures].[€ Descuento]" caption="€ Descuento" measure="1" displayFolder="" measureGroup="DetallesPedidos" count="0"/>
    <cacheHierarchy uniqueName="[Measures].[€ Total Ventas]" caption="€ Total Ventas" measure="1" displayFolder="" measureGroup="DetallesPedidos" count="0"/>
    <cacheHierarchy uniqueName="[Measures].[€ Precio medio por KG.]" caption="€ Precio medio por KG." measure="1" displayFolder="" measureGroup="DetallesPedidos" count="0"/>
    <cacheHierarchy uniqueName="[Measures].[€ Coste Total]" caption="€ Coste Total" measure="1" displayFolder="" measureGroup="DetallesPedidos" count="0"/>
    <cacheHierarchy uniqueName="[Measures].[€ Resultado]" caption="€ Resultado" measure="1" displayFolder="" measureGroup="DetallesPedidos" count="0"/>
    <cacheHierarchy uniqueName="[Measures].[% Resultado]" caption="% Resultad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9.400917013889" createdVersion="6" refreshedVersion="8" minRefreshableVersion="3" recordCount="0" supportSubquery="1" supportAdvancedDrill="1" xr:uid="{1C4E1851-3139-4FAC-9E50-8F8506933D7D}">
  <cacheSource type="external" connectionId="3"/>
  <cacheFields count="3">
    <cacheField name="[Clientes].[Cliente].[Cliente]" caption="Cliente" numFmtId="0" hierarchy="7" level="1">
      <sharedItems count="9">
        <s v="Frutas Santiago S.L."/>
        <s v="Frutas Sol S.L."/>
        <s v="Frutas Sur S.L."/>
        <s v="Grupo Carrerf"/>
        <s v="Obstladen Fruit"/>
        <s v="Obstladen Park"/>
        <s v="Super Market France S.A."/>
        <s v="Supermercados Centro"/>
        <s v="Via Fruta"/>
      </sharedItems>
    </cacheField>
    <cacheField name="[Measures].[Nº Pedidos]" caption="Nº Pedidos" numFmtId="0" hierarchy="51" level="32767"/>
    <cacheField name="[Measures].[Nº Productos diferentes]" caption="Nº Productos diferentes" numFmtId="0" hierarchy="52" level="32767"/>
  </cacheFields>
  <cacheHierarchies count="7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Suma de PrecioVenta]" caption="Suma de PrecioVenta" measure="1" displayFolder="" measureGroup="DetallesPedido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orcentajeDescuento]" caption="Suma de PorcentajeDescuento" measure="1" displayFolder="" measureGroup="DetallesPedi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1"/>
      </fieldsUsage>
    </cacheHierarchy>
    <cacheHierarchy uniqueName="[Measures].[Nº Productos diferentes]" caption="Nº Productos diferentes" measure="1" displayFolder="" measureGroup="DetallesPedidos" count="0" oneField="1">
      <fieldsUsage count="1">
        <fieldUsage x="2"/>
      </fieldsUsage>
    </cacheHierarchy>
    <cacheHierarchy uniqueName="[Measures].[Nº Pedidos por Producto]" caption="Nº Pedidos por Producto" measure="1" displayFolder="" measureGroup="DetallesPedidos" count="0"/>
    <cacheHierarchy uniqueName="[Measures].[Nº Filas]" caption="Nº Filas" measure="1" displayFolder="" measureGroup="Productos" count="0"/>
    <cacheHierarchy uniqueName="[Measures].[€ Subtotal]" caption="€ Subtotal" measure="1" displayFolder="" measureGroup="DetallesPedidos" count="0"/>
    <cacheHierarchy uniqueName="[Measures].[€ Descuento]" caption="€ Descuento" measure="1" displayFolder="" measureGroup="DetallesPedidos" count="0"/>
    <cacheHierarchy uniqueName="[Measures].[€ Total Ventas]" caption="€ Total Ventas" measure="1" displayFolder="" measureGroup="DetallesPedidos" count="0"/>
    <cacheHierarchy uniqueName="[Measures].[€ Precio medio por KG.]" caption="€ Precio medio por KG." measure="1" displayFolder="" measureGroup="DetallesPedidos" count="0"/>
    <cacheHierarchy uniqueName="[Measures].[€ Coste Total]" caption="€ Coste Total" measure="1" displayFolder="" measureGroup="DetallesPedidos" count="0"/>
    <cacheHierarchy uniqueName="[Measures].[€ Resultado]" caption="€ Resultado" measure="1" displayFolder="" measureGroup="DetallesPedidos" count="0"/>
    <cacheHierarchy uniqueName="[Measures].[% Resultado]" caption="% Resultad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9.400917939813" createdVersion="6" refreshedVersion="8" minRefreshableVersion="3" recordCount="0" supportSubquery="1" supportAdvancedDrill="1" xr:uid="{ABFA3FF1-3D41-4BA8-99E4-F7E06E14989D}">
  <cacheSource type="external" connectionId="3"/>
  <cacheFields count="4">
    <cacheField name="[Productos].[NombreComun].[NombreComun]" caption="NombreComun" numFmtId="0" hierarchy="21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KG. Total]" caption="KG. Total" numFmtId="0" hierarchy="50" level="32767"/>
    <cacheField name="[Measures].[€ Subtotal]" caption="€ Subtotal" numFmtId="0" hierarchy="55" level="32767"/>
    <cacheField name="[Measures].[€ Precio medio por KG.]" caption="€ Precio medio por KG." numFmtId="0" hierarchy="58" level="32767"/>
  </cacheFields>
  <cacheHierarchies count="7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Suma de PrecioVenta]" caption="Suma de PrecioVenta" measure="1" displayFolder="" measureGroup="DetallesPedido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orcentajeDescuento]" caption="Suma de PorcentajeDescuento" measure="1" displayFolder="" measureGroup="DetallesPedi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 oneField="1">
      <fieldsUsage count="1">
        <fieldUsage x="1"/>
      </fieldsUsage>
    </cacheHierarchy>
    <cacheHierarchy uniqueName="[Measures].[Nº Pedidos]" caption="Nº Pedidos" measure="1" displayFolder="" measureGroup="Pedidos" count="0"/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Nº Filas]" caption="Nº Filas" measure="1" displayFolder="" measureGroup="Productos" count="0"/>
    <cacheHierarchy uniqueName="[Measures].[€ Subtotal]" caption="€ Subtotal" measure="1" displayFolder="" measureGroup="DetallesPedidos" count="0" oneField="1">
      <fieldsUsage count="1">
        <fieldUsage x="2"/>
      </fieldsUsage>
    </cacheHierarchy>
    <cacheHierarchy uniqueName="[Measures].[€ Descuento]" caption="€ Descuento" measure="1" displayFolder="" measureGroup="DetallesPedidos" count="0"/>
    <cacheHierarchy uniqueName="[Measures].[€ Total Ventas]" caption="€ Total Ventas" measure="1" displayFolder="" measureGroup="DetallesPedidos" count="0"/>
    <cacheHierarchy uniqueName="[Measures].[€ Precio medio por KG.]" caption="€ Precio medio por KG." measure="1" displayFolder="" measureGroup="DetallesPedidos" count="0" oneField="1">
      <fieldsUsage count="1">
        <fieldUsage x="3"/>
      </fieldsUsage>
    </cacheHierarchy>
    <cacheHierarchy uniqueName="[Measures].[€ Coste Total]" caption="€ Coste Total" measure="1" displayFolder="" measureGroup="DetallesPedidos" count="0"/>
    <cacheHierarchy uniqueName="[Measures].[€ Resultado]" caption="€ Resultado" measure="1" displayFolder="" measureGroup="DetallesPedidos" count="0"/>
    <cacheHierarchy uniqueName="[Measures].[% Resultado]" caption="% Resultad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76C7E0-5DBC-417D-8A70-C49CC53DA37A}" name="TablaDinámica3" cacheId="47" applyNumberFormats="0" applyBorderFormats="0" applyFontFormats="0" applyPatternFormats="0" applyAlignmentFormats="0" applyWidthHeightFormats="1" dataCaption="Valores" tag="fa11eedb-5522-4ab3-867d-3e8addf8fae9" updatedVersion="8" minRefreshableVersion="3" useAutoFormatting="1" subtotalHiddenItems="1" itemPrintTitles="1" createdVersion="6" indent="0" outline="1" outlineData="1" multipleFieldFilters="0">
  <location ref="B2:E10" firstHeaderRow="0" firstDataRow="1" firstDataCol="1"/>
  <pivotFields count="4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2" subtotal="count" baseField="0" baseItem="0"/>
    <dataField fld="1" subtotal="count" baseField="0" baseItem="0"/>
    <dataField fld="3" subtotal="count" baseField="0" baseItem="0"/>
  </dataFields>
  <pivotHierarchies count="71"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DetallesPedidos]"/>
        <x15:activeTabTopLevelEntity name="[Calendario]"/>
        <x15:activeTabTopLevelEntity name="[Pedidos]"/>
        <x15:activeTabTopLevelEntity name="[SubCategori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9F2DF-22D1-49FA-A22C-3A0249A7733A}" name="TablaDinámica4" cacheId="44" applyNumberFormats="0" applyBorderFormats="0" applyFontFormats="0" applyPatternFormats="0" applyAlignmentFormats="0" applyWidthHeightFormats="1" dataCaption="Valores" tag="2536c867-bde2-47dd-96bd-80b0fc40be3d" updatedVersion="8" minRefreshableVersion="3" useAutoFormatting="1" itemPrintTitles="1" createdVersion="6" indent="0" outline="1" outlineData="1" multipleFieldFilters="0">
  <location ref="B14:D24" firstHeaderRow="0" firstDataRow="1" firstDataCol="1"/>
  <pivotFields count="3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Detalles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DA536-FD3B-45B2-9594-7BE2A53478D1}" name="TablaDinámica1" cacheId="41" applyNumberFormats="0" applyBorderFormats="0" applyFontFormats="0" applyPatternFormats="0" applyAlignmentFormats="0" applyWidthHeightFormats="1" dataCaption="Valores" tag="f6568d19-56fb-413c-8d27-a646f4301226" updatedVersion="8" minRefreshableVersion="3" useAutoFormatting="1" subtotalHiddenItems="1" itemPrintTitles="1" createdVersion="6" indent="0" outline="1" outlineData="1" multipleFieldFilters="0">
  <location ref="F15:H22" firstHeaderRow="0" firstDataRow="1" firstDataCol="1"/>
  <pivotFields count="3"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omerciales]"/>
        <x15:activeTabTopLevelEntity name="[DetallesPedidos]"/>
        <x15:activeTabTopLevelEntity name="[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C94B90-04B1-4CE8-A257-3C417B4D1E67}" name="TablaDinámica2" cacheId="38" applyNumberFormats="0" applyBorderFormats="0" applyFontFormats="0" applyPatternFormats="0" applyAlignmentFormats="0" applyWidthHeightFormats="1" dataCaption="Valores" tag="f1a6a5fc-0d46-44db-9dfe-bd216023022e" updatedVersion="8" minRefreshableVersion="3" useAutoFormatting="1" itemPrintTitles="1" createdVersion="6" indent="0" outline="1" outlineData="1" multipleFieldFilters="0" rowHeaderCaption="Productos">
  <location ref="B15:F23" firstHeaderRow="0" firstDataRow="1" firstDataCol="1"/>
  <pivotFields count="5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</dataField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Detalles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9CF192-C60E-4BE3-8BCD-4802C8508245}" name="TablaDinámica1" cacheId="35" applyNumberFormats="0" applyBorderFormats="0" applyFontFormats="0" applyPatternFormats="0" applyAlignmentFormats="0" applyWidthHeightFormats="1" dataCaption="Valores" tag="ab248d28-7603-4f7d-bc0a-59e18262ffbe" updatedVersion="8" minRefreshableVersion="3" useAutoFormatting="1" itemPrintTitles="1" createdVersion="6" indent="0" outline="1" outlineData="1" multipleFieldFilters="0">
  <location ref="B3:E11" firstHeaderRow="0" firstDataRow="1" firstDataCol="1"/>
  <pivotFields count="4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1" subtotal="count" baseField="0" baseItem="0"/>
    <dataField fld="2" subtotal="count" baseField="0" baseItem="0"/>
    <dataField fld="3" subtotal="count" baseField="0" baseItem="0"/>
  </dataField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Detalles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24"/>
  <sheetViews>
    <sheetView workbookViewId="0">
      <selection activeCell="M1" sqref="M1:N1048576"/>
    </sheetView>
  </sheetViews>
  <sheetFormatPr baseColWidth="10" defaultRowHeight="14.4" x14ac:dyDescent="0.3"/>
  <cols>
    <col min="2" max="2" width="16.5546875" bestFit="1" customWidth="1"/>
    <col min="3" max="3" width="11.5546875" bestFit="1" customWidth="1"/>
    <col min="4" max="4" width="8.5546875" bestFit="1" customWidth="1"/>
    <col min="5" max="5" width="20.21875" bestFit="1" customWidth="1"/>
    <col min="6" max="6" width="16.5546875" bestFit="1" customWidth="1"/>
    <col min="7" max="7" width="7.21875" bestFit="1" customWidth="1"/>
    <col min="8" max="8" width="10.33203125" bestFit="1" customWidth="1"/>
    <col min="9" max="9" width="7.33203125" bestFit="1" customWidth="1"/>
    <col min="10" max="10" width="19.109375" bestFit="1" customWidth="1"/>
    <col min="11" max="11" width="7.33203125" bestFit="1" customWidth="1"/>
    <col min="12" max="12" width="21.33203125" bestFit="1" customWidth="1"/>
  </cols>
  <sheetData>
    <row r="2" spans="2:8" x14ac:dyDescent="0.3">
      <c r="B2" s="1" t="s">
        <v>0</v>
      </c>
      <c r="C2" t="s">
        <v>28</v>
      </c>
      <c r="D2" t="s">
        <v>9</v>
      </c>
      <c r="E2" t="s">
        <v>30</v>
      </c>
    </row>
    <row r="3" spans="2:8" x14ac:dyDescent="0.3">
      <c r="B3" s="2" t="s">
        <v>1</v>
      </c>
      <c r="C3" s="10">
        <v>100899</v>
      </c>
      <c r="D3" s="3">
        <v>97300</v>
      </c>
      <c r="E3" s="10">
        <v>1.0369999999999999</v>
      </c>
      <c r="F3" s="9">
        <f>GETPIVOTDATA("[Measures].[€ Subtotal]",$B$2,"[Productos].[NombreComun]","[Productos].[NombreComun].&amp;[Acelga]")/GETPIVOTDATA("[Measures].[KG. Total]",$B$2,"[Productos].[NombreComun]","[Productos].[NombreComun].&amp;[Acelga]")</f>
        <v>1.036988694758479</v>
      </c>
      <c r="H3" s="6"/>
    </row>
    <row r="4" spans="2:8" x14ac:dyDescent="0.3">
      <c r="B4" s="2" t="s">
        <v>2</v>
      </c>
      <c r="C4" s="10">
        <v>85589</v>
      </c>
      <c r="D4" s="3">
        <v>82950</v>
      </c>
      <c r="E4" s="10">
        <v>1.0318000000000001</v>
      </c>
      <c r="F4" s="9">
        <f>GETPIVOTDATA("[Measures].[€ Subtotal]",$B$2,"[Productos].[NombreComun]","[Productos].[NombreComun].&amp;[Albaricoque]")/GETPIVOTDATA("[Measures].[KG. Total]",$B$2,"[Productos].[NombreComun]","[Productos].[NombreComun].&amp;[Albaricoque]")</f>
        <v>1.0318143459915612</v>
      </c>
      <c r="H4" s="6"/>
    </row>
    <row r="5" spans="2:8" x14ac:dyDescent="0.3">
      <c r="B5" s="2" t="s">
        <v>3</v>
      </c>
      <c r="C5" s="10">
        <v>99710</v>
      </c>
      <c r="D5" s="3">
        <v>93820</v>
      </c>
      <c r="E5" s="10">
        <v>1.0628</v>
      </c>
      <c r="F5" s="9">
        <f>GETPIVOTDATA("[Measures].[€ Subtotal]",$B$2,"[Productos].[NombreComun]","[Productos].[NombreComun].&amp;[Berenjena]")/GETPIVOTDATA("[Measures].[KG. Total]",$B$2,"[Productos].[NombreComun]","[Productos].[NombreComun].&amp;[Berenjena]")</f>
        <v>1.06277979108932</v>
      </c>
      <c r="H5" s="6"/>
    </row>
    <row r="6" spans="2:8" x14ac:dyDescent="0.3">
      <c r="B6" s="2" t="s">
        <v>4</v>
      </c>
      <c r="C6" s="10">
        <v>92012</v>
      </c>
      <c r="D6" s="3">
        <v>86340</v>
      </c>
      <c r="E6" s="10">
        <v>1.0657000000000001</v>
      </c>
      <c r="F6" s="9"/>
      <c r="H6" s="6"/>
    </row>
    <row r="7" spans="2:8" x14ac:dyDescent="0.3">
      <c r="B7" s="2" t="s">
        <v>5</v>
      </c>
      <c r="C7" s="10">
        <v>20552</v>
      </c>
      <c r="D7" s="3">
        <v>19070</v>
      </c>
      <c r="E7" s="10">
        <v>1.0777000000000001</v>
      </c>
      <c r="F7" s="9"/>
      <c r="H7" s="6"/>
    </row>
    <row r="8" spans="2:8" x14ac:dyDescent="0.3">
      <c r="B8" s="2" t="s">
        <v>6</v>
      </c>
      <c r="C8" s="10">
        <v>15611</v>
      </c>
      <c r="D8" s="3">
        <v>14510</v>
      </c>
      <c r="E8" s="10">
        <v>1.0759000000000001</v>
      </c>
      <c r="F8" s="2"/>
      <c r="H8" s="6"/>
    </row>
    <row r="9" spans="2:8" x14ac:dyDescent="0.3">
      <c r="B9" s="2" t="s">
        <v>7</v>
      </c>
      <c r="C9" s="10">
        <v>17249</v>
      </c>
      <c r="D9" s="3">
        <v>15960</v>
      </c>
      <c r="E9" s="10">
        <v>1.0808</v>
      </c>
      <c r="F9" s="2"/>
      <c r="H9" s="6"/>
    </row>
    <row r="10" spans="2:8" x14ac:dyDescent="0.3">
      <c r="B10" s="2" t="s">
        <v>8</v>
      </c>
      <c r="C10" s="10">
        <v>431622</v>
      </c>
      <c r="D10" s="3">
        <v>409950</v>
      </c>
      <c r="E10" s="10">
        <v>1.0528999999999999</v>
      </c>
      <c r="F10" s="2"/>
    </row>
    <row r="14" spans="2:8" x14ac:dyDescent="0.3">
      <c r="B14" s="1" t="s">
        <v>0</v>
      </c>
      <c r="C14" t="s">
        <v>17</v>
      </c>
      <c r="D14" t="s">
        <v>27</v>
      </c>
    </row>
    <row r="15" spans="2:8" x14ac:dyDescent="0.3">
      <c r="B15" s="2" t="s">
        <v>18</v>
      </c>
      <c r="C15" s="3">
        <v>20</v>
      </c>
      <c r="D15" s="5">
        <v>7</v>
      </c>
      <c r="F15" s="1" t="s">
        <v>0</v>
      </c>
      <c r="G15" t="s">
        <v>16</v>
      </c>
      <c r="H15" t="s">
        <v>17</v>
      </c>
    </row>
    <row r="16" spans="2:8" x14ac:dyDescent="0.3">
      <c r="B16" s="2" t="s">
        <v>19</v>
      </c>
      <c r="C16" s="3">
        <v>11</v>
      </c>
      <c r="D16" s="5">
        <v>7</v>
      </c>
      <c r="F16" s="2" t="s">
        <v>10</v>
      </c>
      <c r="G16" s="4">
        <v>34.21</v>
      </c>
      <c r="H16" s="3">
        <v>15</v>
      </c>
    </row>
    <row r="17" spans="2:8" x14ac:dyDescent="0.3">
      <c r="B17" s="2" t="s">
        <v>20</v>
      </c>
      <c r="C17" s="3">
        <v>18</v>
      </c>
      <c r="D17" s="5">
        <v>2</v>
      </c>
      <c r="F17" s="2" t="s">
        <v>11</v>
      </c>
      <c r="G17" s="4">
        <v>91.63</v>
      </c>
      <c r="H17" s="3">
        <v>32</v>
      </c>
    </row>
    <row r="18" spans="2:8" x14ac:dyDescent="0.3">
      <c r="B18" s="2" t="s">
        <v>21</v>
      </c>
      <c r="C18" s="3">
        <v>20</v>
      </c>
      <c r="D18" s="5">
        <v>7</v>
      </c>
      <c r="F18" s="2" t="s">
        <v>12</v>
      </c>
      <c r="G18" s="4">
        <v>91.41</v>
      </c>
      <c r="H18" s="3">
        <v>30</v>
      </c>
    </row>
    <row r="19" spans="2:8" x14ac:dyDescent="0.3">
      <c r="B19" s="2" t="s">
        <v>22</v>
      </c>
      <c r="C19" s="3">
        <v>11</v>
      </c>
      <c r="D19" s="5">
        <v>7</v>
      </c>
      <c r="F19" s="2" t="s">
        <v>13</v>
      </c>
      <c r="G19" s="4">
        <v>35.29</v>
      </c>
      <c r="H19" s="3">
        <v>12</v>
      </c>
    </row>
    <row r="20" spans="2:8" x14ac:dyDescent="0.3">
      <c r="B20" s="2" t="s">
        <v>23</v>
      </c>
      <c r="C20" s="3">
        <v>3</v>
      </c>
      <c r="D20" s="5">
        <v>3</v>
      </c>
      <c r="F20" s="2" t="s">
        <v>14</v>
      </c>
      <c r="G20" s="4">
        <v>111.76</v>
      </c>
      <c r="H20" s="3">
        <v>39</v>
      </c>
    </row>
    <row r="21" spans="2:8" x14ac:dyDescent="0.3">
      <c r="B21" s="2" t="s">
        <v>24</v>
      </c>
      <c r="C21" s="3">
        <v>26</v>
      </c>
      <c r="D21" s="5">
        <v>7</v>
      </c>
      <c r="F21" s="2" t="s">
        <v>15</v>
      </c>
      <c r="G21" s="4">
        <v>45.65</v>
      </c>
      <c r="H21" s="3">
        <v>16</v>
      </c>
    </row>
    <row r="22" spans="2:8" x14ac:dyDescent="0.3">
      <c r="B22" s="2" t="s">
        <v>25</v>
      </c>
      <c r="C22" s="3">
        <v>29</v>
      </c>
      <c r="D22" s="5">
        <v>4</v>
      </c>
      <c r="F22" s="2" t="s">
        <v>8</v>
      </c>
      <c r="G22" s="4">
        <v>409.95</v>
      </c>
      <c r="H22" s="3">
        <v>144</v>
      </c>
    </row>
    <row r="23" spans="2:8" x14ac:dyDescent="0.3">
      <c r="B23" s="2" t="s">
        <v>26</v>
      </c>
      <c r="C23" s="3">
        <v>6</v>
      </c>
      <c r="D23" s="5">
        <v>1</v>
      </c>
    </row>
    <row r="24" spans="2:8" x14ac:dyDescent="0.3">
      <c r="B24" s="2" t="s">
        <v>8</v>
      </c>
      <c r="C24" s="3">
        <v>144</v>
      </c>
      <c r="D24" s="5">
        <v>7</v>
      </c>
    </row>
  </sheetData>
  <pageMargins left="0.7" right="0.7" top="0.75" bottom="0.75" header="0.3" footer="0.3"/>
  <pageSetup paperSize="9" orientation="portrait" verticalDpi="30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EB75D-337B-4DEE-86A5-EF2D1564F946}">
  <dimension ref="A1"/>
  <sheetViews>
    <sheetView workbookViewId="0">
      <selection activeCell="E9" sqref="E9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31EA5-934D-4A7C-8481-BF1E1DD09652}">
  <dimension ref="B3:G23"/>
  <sheetViews>
    <sheetView tabSelected="1" topLeftCell="A13" workbookViewId="0">
      <selection activeCell="O26" sqref="O26"/>
    </sheetView>
  </sheetViews>
  <sheetFormatPr baseColWidth="10" defaultRowHeight="14.4" x14ac:dyDescent="0.3"/>
  <cols>
    <col min="2" max="2" width="16.5546875" bestFit="1" customWidth="1"/>
    <col min="3" max="3" width="12.88671875" bestFit="1" customWidth="1"/>
    <col min="4" max="4" width="11.77734375" bestFit="1" customWidth="1"/>
    <col min="5" max="5" width="10.77734375" bestFit="1" customWidth="1"/>
    <col min="6" max="6" width="11.21875" bestFit="1" customWidth="1"/>
  </cols>
  <sheetData>
    <row r="3" spans="2:7" x14ac:dyDescent="0.3">
      <c r="B3" s="1" t="s">
        <v>0</v>
      </c>
      <c r="C3" t="s">
        <v>28</v>
      </c>
      <c r="D3" t="s">
        <v>29</v>
      </c>
      <c r="E3" t="s">
        <v>34</v>
      </c>
    </row>
    <row r="4" spans="2:7" x14ac:dyDescent="0.3">
      <c r="B4" s="2" t="s">
        <v>1</v>
      </c>
      <c r="C4" s="10">
        <v>100899</v>
      </c>
      <c r="D4" s="10">
        <v>5647.32</v>
      </c>
      <c r="E4" s="10">
        <v>95251.68</v>
      </c>
    </row>
    <row r="5" spans="2:7" x14ac:dyDescent="0.3">
      <c r="B5" s="2" t="s">
        <v>2</v>
      </c>
      <c r="C5" s="10">
        <v>85589</v>
      </c>
      <c r="D5" s="10">
        <v>4949.1000000000004</v>
      </c>
      <c r="E5" s="10">
        <v>80639.899999999994</v>
      </c>
    </row>
    <row r="6" spans="2:7" x14ac:dyDescent="0.3">
      <c r="B6" s="2" t="s">
        <v>3</v>
      </c>
      <c r="C6" s="10">
        <v>99710</v>
      </c>
      <c r="D6" s="10">
        <v>5591.71</v>
      </c>
      <c r="E6" s="10">
        <v>94118.29</v>
      </c>
    </row>
    <row r="7" spans="2:7" x14ac:dyDescent="0.3">
      <c r="B7" s="2" t="s">
        <v>4</v>
      </c>
      <c r="C7" s="10">
        <v>92012</v>
      </c>
      <c r="D7" s="10">
        <v>5504.36</v>
      </c>
      <c r="E7" s="10">
        <v>86507.64</v>
      </c>
    </row>
    <row r="8" spans="2:7" x14ac:dyDescent="0.3">
      <c r="B8" s="2" t="s">
        <v>5</v>
      </c>
      <c r="C8" s="10">
        <v>20552</v>
      </c>
      <c r="D8" s="10">
        <v>895.19</v>
      </c>
      <c r="E8" s="10">
        <v>19656.810000000001</v>
      </c>
    </row>
    <row r="9" spans="2:7" x14ac:dyDescent="0.3">
      <c r="B9" s="2" t="s">
        <v>6</v>
      </c>
      <c r="C9" s="10">
        <v>15611</v>
      </c>
      <c r="D9" s="10">
        <v>961.38</v>
      </c>
      <c r="E9" s="10">
        <v>14649.62</v>
      </c>
    </row>
    <row r="10" spans="2:7" x14ac:dyDescent="0.3">
      <c r="B10" s="2" t="s">
        <v>7</v>
      </c>
      <c r="C10" s="10">
        <v>17249</v>
      </c>
      <c r="D10" s="10">
        <v>951.3</v>
      </c>
      <c r="E10" s="10">
        <v>16297.7</v>
      </c>
    </row>
    <row r="11" spans="2:7" x14ac:dyDescent="0.3">
      <c r="B11" s="2" t="s">
        <v>8</v>
      </c>
      <c r="C11" s="10">
        <v>431622</v>
      </c>
      <c r="D11" s="10">
        <v>24500.36</v>
      </c>
      <c r="E11" s="10">
        <v>407121.64</v>
      </c>
    </row>
    <row r="15" spans="2:7" x14ac:dyDescent="0.3">
      <c r="B15" s="1" t="s">
        <v>35</v>
      </c>
      <c r="C15" t="s">
        <v>34</v>
      </c>
      <c r="D15" t="s">
        <v>31</v>
      </c>
      <c r="E15" t="s">
        <v>32</v>
      </c>
      <c r="F15" t="s">
        <v>33</v>
      </c>
    </row>
    <row r="16" spans="2:7" x14ac:dyDescent="0.3">
      <c r="B16" s="2" t="s">
        <v>1</v>
      </c>
      <c r="C16" s="10">
        <v>95251.68</v>
      </c>
      <c r="D16" s="10">
        <v>75130</v>
      </c>
      <c r="E16" s="10">
        <v>20121.68</v>
      </c>
      <c r="F16" s="7">
        <v>0.26782483694928788</v>
      </c>
      <c r="G16" s="8">
        <f>E16 / D16</f>
        <v>0.26782483694928788</v>
      </c>
    </row>
    <row r="17" spans="2:7" x14ac:dyDescent="0.3">
      <c r="B17" s="2" t="s">
        <v>2</v>
      </c>
      <c r="C17" s="10">
        <v>80639.899999999994</v>
      </c>
      <c r="D17" s="10">
        <v>70382</v>
      </c>
      <c r="E17" s="10">
        <v>10257.9</v>
      </c>
      <c r="F17" s="7">
        <v>0.14574607143872012</v>
      </c>
      <c r="G17" s="8">
        <f t="shared" ref="G17:G22" si="0">E17 / D17</f>
        <v>0.14574607143872012</v>
      </c>
    </row>
    <row r="18" spans="2:7" x14ac:dyDescent="0.3">
      <c r="B18" s="2" t="s">
        <v>3</v>
      </c>
      <c r="C18" s="10">
        <v>94118.29</v>
      </c>
      <c r="D18" s="10">
        <v>72922</v>
      </c>
      <c r="E18" s="10">
        <v>21196.29</v>
      </c>
      <c r="F18" s="7">
        <v>0.29067071665615313</v>
      </c>
      <c r="G18" s="8">
        <f t="shared" si="0"/>
        <v>0.29067071665615318</v>
      </c>
    </row>
    <row r="19" spans="2:7" x14ac:dyDescent="0.3">
      <c r="B19" s="2" t="s">
        <v>4</v>
      </c>
      <c r="C19" s="10">
        <v>86507.64</v>
      </c>
      <c r="D19" s="10">
        <v>66821</v>
      </c>
      <c r="E19" s="10">
        <v>19686.64</v>
      </c>
      <c r="F19" s="7">
        <v>0.29461756034779485</v>
      </c>
      <c r="G19" s="8">
        <f t="shared" si="0"/>
        <v>0.29461756034779485</v>
      </c>
    </row>
    <row r="20" spans="2:7" x14ac:dyDescent="0.3">
      <c r="B20" s="2" t="s">
        <v>5</v>
      </c>
      <c r="C20" s="10">
        <v>19656.810000000001</v>
      </c>
      <c r="D20" s="10">
        <v>16162</v>
      </c>
      <c r="E20" s="10">
        <v>3494.81</v>
      </c>
      <c r="F20" s="7">
        <v>0.21623623313946294</v>
      </c>
      <c r="G20" s="8">
        <f t="shared" si="0"/>
        <v>0.21623623313946294</v>
      </c>
    </row>
    <row r="21" spans="2:7" x14ac:dyDescent="0.3">
      <c r="B21" s="2" t="s">
        <v>6</v>
      </c>
      <c r="C21" s="10">
        <v>14649.62</v>
      </c>
      <c r="D21" s="10">
        <v>11884</v>
      </c>
      <c r="E21" s="10">
        <v>2765.62</v>
      </c>
      <c r="F21" s="7">
        <v>0.23271794008751262</v>
      </c>
      <c r="G21" s="8">
        <f t="shared" si="0"/>
        <v>0.23271794008751262</v>
      </c>
    </row>
    <row r="22" spans="2:7" x14ac:dyDescent="0.3">
      <c r="B22" s="2" t="s">
        <v>7</v>
      </c>
      <c r="C22" s="10">
        <v>16297.7</v>
      </c>
      <c r="D22" s="10">
        <v>11529</v>
      </c>
      <c r="E22" s="10">
        <v>4768.7</v>
      </c>
      <c r="F22" s="7">
        <v>0.41362650706913001</v>
      </c>
      <c r="G22" s="8">
        <f t="shared" si="0"/>
        <v>0.41362650706913001</v>
      </c>
    </row>
    <row r="23" spans="2:7" x14ac:dyDescent="0.3">
      <c r="B23" s="2" t="s">
        <v>8</v>
      </c>
      <c r="C23" s="10">
        <v>407121.64</v>
      </c>
      <c r="D23" s="10">
        <v>324830</v>
      </c>
      <c r="E23" s="10">
        <v>82291.64</v>
      </c>
      <c r="F23" s="7">
        <v>0.25333756118585105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C l i e n t e s _ 7 3 0 1 e 9 c 3 - e 9 0 e - 4 a a 5 - a b 2 6 - 5 d 2 3 3 8 8 0 0 6 8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 1 4 8 < / i n t > < / v a l u e > < / i t e m > < i t e m > < k e y > < s t r i n g > C I F < / s t r i n g > < / k e y > < v a l u e > < i n t > 1 2 0 < / i n t > < / v a l u e > < / i t e m > < i t e m > < k e y > < s t r i n g > D i r e c c i o n < / s t r i n g > < / k e y > < v a l u e > < i n t > 1 6 7 < / i n t > < / v a l u e > < / i t e m > < i t e m > < k e y > < s t r i n g > C i u d a d < / s t r i n g > < / k e y > < v a l u e > < i n t > 1 4 8 < / i n t > < / v a l u e > < / i t e m > < i t e m > < k e y > < s t r i n g > P a i s < / s t r i n g > < / k e y > < v a l u e > < i n t > 1 2 6 < / i n t > < / v a l u e > < / i t e m > < i t e m > < k e y > < s t r i n g > T e l e f o n o < / s t r i n g > < / k e y > < v a l u e > < i n t > 1 6 0 < / i n t > < / v a l u e > < / i t e m > < i t e m > < k e y > < s t r i n g > C l i e n t e < / s t r i n g > < / k e y > < v a l u e > < i n t > 1 5 8 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 C I F < / s t r i n g > < / k e y > < v a l u e > < i n t > 2 < / i n t > < / v a l u e > < / i t e m > < i t e m > < k e y > < s t r i n g > D i r e c c i o n < / s t r i n g > < / k e y > < v a l u e > < i n t > 3 < / i n t > < / v a l u e > < / i t e m > < i t e m > < k e y > < s t r i n g > C i u d a d < / s t r i n g > < / k e y > < v a l u e > < i n t > 4 < / i n t > < / v a l u e > < / i t e m > < i t e m > < k e y > < s t r i n g > P a i s < / s t r i n g > < / k e y > < v a l u e > < i n t > 5 < / i n t > < / v a l u e > < / i t e m > < i t e m > < k e y > < s t r i n g > T e l e f o n o < / s t r i n g > < / k e y > < v a l u e > < i n t > 6 < / i n t > < / v a l u e > < / i t e m > < i t e m > < k e y > < s t r i n g > C l i e n t e 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 1 6 2 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C o m e r c i a l e s _ f 8 c 5 d 1 7 4 - 6 8 2 7 - 4 a 9 d - 8 7 0 a - 1 6 e 6 4 3 e 2 f a 9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 C o d i g o C o m e r c i a l < / s t r i n g > < / k e y > < v a l u e > < i n t > 1 7 2 < / i n t > < / v a l u e > < / i t e m > < i t e m > < k e y > < s t r i n g > A p e l l i d o < / s t r i n g > < / k e y > < v a l u e > < i n t > 1 9 1 < / i n t > < / v a l u e > < / i t e m > < i t e m > < k e y > < s t r i n g > 2 �   A p e l l i d o < / s t r i n g > < / k e y > < v a l u e > < i n t > 1 9 1 < / i n t > < / v a l u e > < / i t e m > < i t e m > < k e y > < s t r i n g > T e l e f o n o < / s t r i n g > < / k e y > < v a l u e > < i n t > 1 8 4 < / i n t > < / v a l u e > < / i t e m > < i t e m > < k e y > < s t r i n g > E m a i l < / s t r i n g > < / k e y > < v a l u e > < i n t > 2 3 2 < / i n t > < / v a l u e > < / i t e m > < i t e m > < k e y > < s t r i n g > N o m b r e < / s t r i n g > < / k e y > < v a l u e > < i n t > 1 8 2 < / i n t > < / v a l u e > < / i t e m > < i t e m > < k e y > < s t r i n g > C o m e r c i a l < / s t r i n g > < / k e y > < v a l u e > < i n t > 3 2 4 < / i n t > < / v a l u e > < / i t e m > < i t e m > < k e y > < s t r i n g > C o m e r c i a l   A b r e v i a d o < / s t r i n g > < / k e y > < v a l u e > < i n t > 2 0 0 < / i n t > < / v a l u e > < / i t e m > < / C o l u m n W i d t h s > < C o l u m n D i s p l a y I n d e x > < i t e m > < k e y > < s t r i n g > C o d i g o C o m e r c i a l < / s t r i n g > < / k e y > < v a l u e > < i n t > 0 < / i n t > < / v a l u e > < / i t e m > < i t e m > < k e y > < s t r i n g > A p e l l i d o < / s t r i n g > < / k e y > < v a l u e > < i n t > 2 < / i n t > < / v a l u e > < / i t e m > < i t e m > < k e y > < s t r i n g > 2 �   A p e l l i d o < / s t r i n g > < / k e y > < v a l u e > < i n t > 3 < / i n t > < / v a l u e > < / i t e m > < i t e m > < k e y > < s t r i n g > T e l e f o n o < / s t r i n g > < / k e y > < v a l u e > < i n t > 4 < / i n t > < / v a l u e > < / i t e m > < i t e m > < k e y > < s t r i n g > E m a i l < / s t r i n g > < / k e y > < v a l u e > < i n t > 5 < / i n t > < / v a l u e > < / i t e m > < i t e m > < k e y > < s t r i n g > N o m b r e < / s t r i n g > < / k e y > < v a l u e > < i n t > 1 < / i n t > < / v a l u e > < / i t e m > < i t e m > < k e y > < s t r i n g > C o m e r c i a l < / s t r i n g > < / k e y > < v a l u e > < i n t > 6 < / i n t > < / v a l u e > < / i t e m > < i t e m > < k e y > < s t r i n g > C o m e r c i a l   A b r e v i a d o 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d i m C l i e n t e s _ 6 0 3 a 3 f 2 3 - 8 9 5 c - 4 1 c e - a 4 c 3 - 0 d a c 7 9 3 5 d d 3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 1 4 8 < / i n t > < / v a l u e > < / i t e m > < i t e m > < k e y > < s t r i n g > C l i e n t e < / s t r i n g > < / k e y > < v a l u e > < i n t > 9 5 < / i n t > < / v a l u e > < / i t e m > < i t e m > < k e y > < s t r i n g > C I F C l i e n t e < / s t r i n g > < / k e y > < v a l u e > < i n t > 1 2 0 < / i n t > < / v a l u e > < / i t e m > < i t e m > < k e y > < s t r i n g > D i r e c c i o n C l i e n t e < / s t r i n g > < / k e y > < v a l u e > < i n t > 1 6 7 < / i n t > < / v a l u e > < / i t e m > < i t e m > < k e y > < s t r i n g > C i u d a d C l i e n t e < / s t r i n g > < / k e y > < v a l u e > < i n t > 1 4 8 < / i n t > < / v a l u e > < / i t e m > < i t e m > < k e y > < s t r i n g > P a i s C l i e n t e < / s t r i n g > < / k e y > < v a l u e > < i n t > 1 2 6 < / i n t > < / v a l u e > < / i t e m > < i t e m > < k e y > < s t r i n g > T e l e f o n o C l i e n t e < / s t r i n g > < / k e y > < v a l u e > < i n t > 1 6 0 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 C l i e n t e < / s t r i n g > < / k e y > < v a l u e > < i n t > 1 < / i n t > < / v a l u e > < / i t e m > < i t e m > < k e y > < s t r i n g > C I F C l i e n t e < / s t r i n g > < / k e y > < v a l u e > < i n t > 2 < / i n t > < / v a l u e > < / i t e m > < i t e m > < k e y > < s t r i n g > D i r e c c i o n C l i e n t e < / s t r i n g > < / k e y > < v a l u e > < i n t > 3 < / i n t > < / v a l u e > < / i t e m > < i t e m > < k e y > < s t r i n g > C i u d a d C l i e n t e < / s t r i n g > < / k e y > < v a l u e > < i n t > 4 < / i n t > < / v a l u e > < / i t e m > < i t e m > < k e y > < s t r i n g > P a i s C l i e n t e < / s t r i n g > < / k e y > < v a l u e > < i n t > 5 < / i n t > < / v a l u e > < / i t e m > < i t e m > < k e y > < s t r i n g > T e l e f o n o C l i e n t e 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P e d i d o s _ 0 c 5 c f 5 a 9 - 7 b 0 5 - 4 f 1 3 - b 7 9 8 - b 7 6 e a 6 b d 8 4 3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 C o d i g o P e d i d o < / s t r i n g > < / k e y > < v a l u e > < i n t > 1 4 9 < / i n t > < / v a l u e > < / i t e m > < i t e m > < k e y > < s t r i n g > C o d i g o C l i e n t e < / s t r i n g > < / k e y > < v a l u e > < i n t > 1 4 8 < / i n t > < / v a l u e > < / i t e m > < i t e m > < k e y > < s t r i n g > C o d i g o C o m e r c i a l < / s t r i n g > < / k e y > < v a l u e > < i n t > 1 7 2 < / i n t > < / v a l u e > < / i t e m > < i t e m > < k e y > < s t r i n g > E s t a d o P e d i d o < / s t r i n g > < / k e y > < v a l u e > < i n t > 1 4 8 < / i n t > < / v a l u e > < / i t e m > < i t e m > < k e y > < s t r i n g > F e c h a C i e r r e < / s t r i n g > < / k e y > < v a l u e > < i n t > 1 3 4 < / i n t > < / v a l u e > < / i t e m > < i t e m > < k e y > < s t r i n g > P l a z o C i e r r e < / s t r i n g > < / k e y > < v a l u e > < i n t > 2 5 4 < / i n t > < / v a l u e > < / i t e m > < i t e m > < k e y > < s t r i n g > F e c h a A p e r t u r a < / s t r i n g > < / k e y > < v a l u e > < i n t > 1 5 7 < / i n t > < / v a l u e > < / i t e m > < / C o l u m n W i d t h s > < C o l u m n D i s p l a y I n d e x > < i t e m > < k e y > < s t r i n g > C o d i g o P e d i d o < / s t r i n g > < / k e y > < v a l u e > < i n t > 0 < / i n t > < / v a l u e > < / i t e m > < i t e m > < k e y > < s t r i n g > C o d i g o C l i e n t e < / s t r i n g > < / k e y > < v a l u e > < i n t > 1 < / i n t > < / v a l u e > < / i t e m > < i t e m > < k e y > < s t r i n g > C o d i g o C o m e r c i a l < / s t r i n g > < / k e y > < v a l u e > < i n t > 2 < / i n t > < / v a l u e > < / i t e m > < i t e m > < k e y > < s t r i n g > E s t a d o P e d i d o < / s t r i n g > < / k e y > < v a l u e > < i n t > 3 < / i n t > < / v a l u e > < / i t e m > < i t e m > < k e y > < s t r i n g > F e c h a C i e r r e < / s t r i n g > < / k e y > < v a l u e > < i n t > 6 < / i n t > < / v a l u e > < / i t e m > < i t e m > < k e y > < s t r i n g > P l a z o C i e r r e < / s t r i n g > < / k e y > < v a l u e > < i n t > 4 < / i n t > < / v a l u e > < / i t e m > < i t e m > < k e y > < s t r i n g > F e c h a A p e r t u r a < / s t r i n g > < / k e y > < v a l u e > < i n t > 5 < / i n t > < / v a l u e > < / i t e m > < / C o l u m n D i s p l a y I n d e x > < C o l u m n F r o z e n   / > < C o l u m n C h e c k e d   / > < C o l u m n F i l t e r > < i t e m > < k e y > < s t r i n g > C o d i g o C o m e r c i a l < / s t r i n g > < / k e y > < v a l u e > < F i l t e r E x p r e s s i o n   x s i : n i l = " t r u e "   / > < / v a l u e > < / i t e m > < / C o l u m n F i l t e r > < S e l e c t i o n F i l t e r > < i t e m > < k e y > < s t r i n g > C o d i g o C o m e r c i a l < / s t r i n g > < / k e y > < v a l u e > < S e l e c t i o n F i l t e r > < S e l e c t i o n T y p e > S e l e c t < / S e l e c t i o n T y p e > < I t e m s > < a n y T y p e   x s i : t y p e = " x s d : l o n g " > 6 < / a n y T y p e > < / I t e m s > < / S e l e c t i o n F i l t e r > < / v a l u e > < / i t e m > < / S e l e c t i o n F i l t e r > < F i l t e r P a r a m e t e r s > < i t e m > < k e y > < s t r i n g > C o d i g o C o m e r c i a l 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5 b 8 f 0 4 b d - 8 4 9 d - 4 f 6 5 - 8 3 8 b - e d d e b 6 5 a d 8 5 e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 F a l s e < / V i s i b l e > < / i t e m > < i t e m > < M e a s u r e N a m e > T .   T o t a l < / M e a s u r e N a m e > < D i s p l a y N a m e > T . 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i t e m > < M e a s u r e N a m e > N �   F i l a s < / M e a s u r e N a m e > < D i s p l a y N a m e > N �   F i l a s < / D i s p l a y N a m e > < V i s i b l e > F a l s e < / V i s i b l e > < / i t e m > < i t e m > < M e a s u r e N a m e > �   S u b t o t a l < / M e a s u r e N a m e > < D i s p l a y N a m e > �   S u b t o t a l < / D i s p l a y N a m e > < V i s i b l e > F a l s e < / V i s i b l e > < / i t e m > < i t e m > < M e a s u r e N a m e > �   D e s c u e n t o < / M e a s u r e N a m e > < D i s p l a y N a m e > �   D e s c u e n t o < / D i s p l a y N a m e > < V i s i b l e > F a l s e < / V i s i b l e > < / i t e m > < i t e m > < M e a s u r e N a m e > �   T o t a l < / M e a s u r e N a m e > < D i s p l a y N a m e > �   T o t a l < / D i s p l a y N a m e > < V i s i b l e > F a l s e < / V i s i b l e > < / i t e m > < i t e m > < M e a s u r e N a m e > �   P r e c i o   m e d i o   p o r   K G . < / M e a s u r e N a m e > < D i s p l a y N a m e > �   P r e c i o   m e d i o   p o r   K G . < / D i s p l a y N a m e > < V i s i b l e > F a l s e < / V i s i b l e > < / i t e m > < i t e m > < M e a s u r e N a m e > �   C o s t e   T o t a l < / M e a s u r e N a m e > < D i s p l a y N a m e > �   C o s t e   T o t a l < / D i s p l a y N a m e > < V i s i b l e > F a l s e < / V i s i b l e > < / i t e m > < i t e m > < M e a s u r e N a m e > �   R e s u l t a d o < / M e a s u r e N a m e > < D i s p l a y N a m e > �   R e s u l t a d o < / D i s p l a y N a m e > < V i s i b l e > F a l s e < / V i s i b l e > < / i t e m > < i t e m > < M e a s u r e N a m e > %   R e s u l t a d o < / M e a s u r e N a m e > < D i s p l a y N a m e > %   R e s u l t a d o 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a 1 1 e e d b - 5 5 2 2 - 4 a b 3 - 8 6 7 d - 3 e 8 a d d f 8 f a e 9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 T r u e < / V i s i b l e > < / i t e m > < i t e m > < M e a s u r e N a m e > T .   T o t a l < / M e a s u r e N a m e > < D i s p l a y N a m e > T . 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i t e m > < M e a s u r e N a m e > N �   F i l a s < / M e a s u r e N a m e > < D i s p l a y N a m e > N �   F i l a s < / D i s p l a y N a m e > < V i s i b l e > F a l s e < / V i s i b l e > < / i t e m > < i t e m > < M e a s u r e N a m e > �   S u b t o t a l < / M e a s u r e N a m e > < D i s p l a y N a m e > �   S u b t o t a l < / D i s p l a y N a m e > < V i s i b l e > F a l s e < / V i s i b l e > < / i t e m > < i t e m > < M e a s u r e N a m e > �   D e s c u e n t o < / M e a s u r e N a m e > < D i s p l a y N a m e > �   D e s c u e n t o < / D i s p l a y N a m e > < V i s i b l e > F a l s e < / V i s i b l e > < / i t e m > < i t e m > < M e a s u r e N a m e > �   T o t a l < / M e a s u r e N a m e > < D i s p l a y N a m e > �   T o t a l < / D i s p l a y N a m e > < V i s i b l e > F a l s e < / V i s i b l e > < / i t e m > < i t e m > < M e a s u r e N a m e > �   P r e c i o   m e d i o   p o r   K G . < / M e a s u r e N a m e > < D i s p l a y N a m e > �   P r e c i o   m e d i o   p o r   K G . 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C a t e g o r i a s _ 3 c 9 2 d 4 5 e - 5 5 b 4 - 4 9 3 f - a a 6 5 - e b 7 1 7 4 e 5 8 b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 1 6 9 < / i n t > < / v a l u e > < / i t e m > < i t e m > < k e y > < s t r i n g > C a t e g o r i a < / s t r i n g > < / k e y > < v a l u e > < i n t > 1 1 6 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 D i a < / s t r i n g > < / k e y > < v a l u e > < i n t > 2 0 0 < / i n t > < / v a l u e > < / i t e m > < i t e m > < k e y > < s t r i n g > N u m e r o D i a < / s t r i n g > < / k e y > < v a l u e > < i n t > 2 0 0 < / i n t > < / v a l u e > < / i t e m > < i t e m > < k e y > < s t r i n g > M e s < / s t r i n g > < / k e y > < v a l u e > < i n t > 2 0 0 < / i n t > < / v a l u e > < / i t e m > < i t e m > < k e y > < s t r i n g > N u m e r o M e s < / s t r i n g > < / k e y > < v a l u e > < i n t > 2 0 0 < / i n t > < / v a l u e > < / i t e m > < i t e m > < k e y > < s t r i n g > A � o < / s t r i n g > < / k e y > < v a l u e > < i n t > 2 0 0 < / i n t > < / v a l u e > < / i t e m > < i t e m > < k e y > < s t r i n g > F e c h a < / s t r i n g > < / k e y > < v a l u e > < i n t > 1 8 8 < / i n t > < / v a l u e > < / i t e m > < / C o l u m n W i d t h s > < C o l u m n D i s p l a y I n d e x > < i t e m > < k e y > < s t r i n g > D i a < / s t r i n g > < / k e y > < v a l u e > < i n t > 4 < / i n t > < / v a l u e > < / i t e m > < i t e m > < k e y > < s t r i n g > N u m e r o D i a < / s t r i n g > < / k e y > < v a l u e > < i n t > 3 < / i n t > < / v a l u e > < / i t e m > < i t e m > < k e y > < s t r i n g > M e s < / s t r i n g > < / k e y > < v a l u e > < i n t > 2 < / i n t > < / v a l u e > < / i t e m > < i t e m > < k e y > < s t r i n g > N u m e r o M e s < / s t r i n g > < / k e y > < v a l u e > < i n t > 1 < / i n t > < / v a l u e > < / i t e m > < i t e m > < k e y > < s t r i n g > A � o < / s t r i n g > < / k e y > < v a l u e > < i n t > 0 < / i n t > < / v a l u e > < / i t e m > < i t e m > < k e y > < s t r i n g > F e c h a 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O r d e r " > < C u s t o m C o n t e n t > < ! [ C D A T A [ C o m e r c i a l e s _ f 8 c 5 d 1 7 4 - 6 8 2 7 - 4 a 9 d - 8 7 0 a - 1 6 e 6 4 3 e 2 f a 9 3 , P e d i d o s _ 0 c 5 c f 5 a 9 - 7 b 0 5 - 4 f 1 3 - b 7 9 8 - b 7 6 e a 6 b d 8 4 3 5 , C a l e n d a r i o , d i m C l i e n t e s _ 6 0 3 a 3 f 2 3 - 8 9 5 c - 4 1 c e - a 4 c 3 - 0 d a c 7 9 3 5 d d 3 4 , C a t e g o r i a s _ 3 c 9 2 d 4 5 e - 5 5 b 4 - 4 9 3 f - a a 6 5 - e b 7 1 7 4 e 5 8 b a 8 , P r o d u c t o s _ 5 b 0 e 9 e 2 b - c a 5 7 - 4 3 4 8 - 9 a 0 2 - e 9 b f 3 1 d d 8 a 1 7 , S u b C a t e g o r i a s _ 6 c 3 a 6 7 e 5 - 1 3 6 4 - 4 4 d 3 - a 7 3 3 - e b 4 1 8 d e 9 7 8 c 2 , D e t a l l e s P e d i d o s _ 3 a c 4 e e 1 0 - 5 d c 6 - 4 e e 7 - b 7 c 5 - 8 3 0 c 2 4 3 6 2 8 1 0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C a t e g o r i a s _ 1 9 6 1 a 3 8 6 - f c c 9 - 4 f e 2 - 8 3 3 4 - 6 4 5 e 0 c c 8 7 3 1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 1 6 9 < / i n t > < / v a l u e > < / i t e m > < i t e m > < k e y > < s t r i n g > C a t e g o r i a < / s t r i n g > < / k e y > < v a l u e > < i n t > 1 1 6 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P r o d u c t o s _ 5 b 0 e 9 e 2 b - c a 5 7 - 4 3 4 8 - 9 a 0 2 - e 9 b f 3 1 d d 8 a 1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 1 6 7 < / i n t > < / v a l u e > < / i t e m > < i t e m > < k e y > < s t r i n g > N o m b r e C o m u n < / s t r i n g > < / k e y > < v a l u e > < i n t > 1 6 1 < / i n t > < / v a l u e > < / i t e m > < i t e m > < k e y > < s t r i n g > N o m b r e C i e n t i f i c o < / s t r i n g > < / k e y > < v a l u e > < i n t > 1 7 8 < / i n t > < / v a l u e > < / i t e m > < i t e m > < k e y > < s t r i n g > V a r i e d a d < / s t r i n g > < / k e y > < v a l u e > < i n t > 1 1 1 < / i n t > < / v a l u e > < / i t e m > < i t e m > < k e y > < s t r i n g > M e s I n i c i o T e m p o r a d a < / s t r i n g > < / k e y > < v a l u e > < i n t > 2 0 4 < / i n t > < / v a l u e > < / i t e m > < i t e m > < k e y > < s t r i n g > M e s F i n T e m p o r a d a < / s t r i n g > < / k e y > < v a l u e > < i n t > 1 8 5 < / i n t > < / v a l u e > < / i t e m > < i t e m > < k e y > < s t r i n g > C o d i g o S u b c a t e g o r i a < / s t r i n g > < / k e y > < v a l u e > < i n t > 1 9 6 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 N o m b r e C o m u n < / s t r i n g > < / k e y > < v a l u e > < i n t > 1 < / i n t > < / v a l u e > < / i t e m > < i t e m > < k e y > < s t r i n g > N o m b r e C i e n t i f i c o < / s t r i n g > < / k e y > < v a l u e > < i n t > 2 < / i n t > < / v a l u e > < / i t e m > < i t e m > < k e y > < s t r i n g > V a r i e d a d < / s t r i n g > < / k e y > < v a l u e > < i n t > 3 < / i n t > < / v a l u e > < / i t e m > < i t e m > < k e y > < s t r i n g > M e s I n i c i o T e m p o r a d a < / s t r i n g > < / k e y > < v a l u e > < i n t > 4 < / i n t > < / v a l u e > < / i t e m > < i t e m > < k e y > < s t r i n g > M e s F i n T e m p o r a d a < / s t r i n g > < / k e y > < v a l u e > < i n t > 5 < / i n t > < / v a l u e > < / i t e m > < i t e m > < k e y > < s t r i n g > C o d i g o S u b c a t e g o r i a 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D e t a l l e s P e d i d o s _ 4 f e 8 2 2 8 f - b 6 f e - 4 5 6 a - 8 7 5 6 - 1 0 b e e e 7 0 e d d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 K i l o g r a m o s V e n d i d a s < / s t r i n g > < / k e y > < v a l u e > < i n t > 1 9 9 < / i n t > < / v a l u e > < / i t e m > < i t e m > < k e y > < s t r i n g > P r e c i o C o s t e < / s t r i n g > < / k e y > < v a l u e > < i n t > 1 3 4 < / i n t > < / v a l u e > < / i t e m > < i t e m > < k e y > < s t r i n g > P r e c i o V e n t a < / s t r i n g > < / k e y > < v a l u e > < i n t > 1 3 5 < / i n t > < / v a l u e > < / i t e m > < i t e m > < k e y > < s t r i n g > P o r c e n t a j e D e s c u e n t o < / s t r i n g > < / k e y > < v a l u e > < i n t > 2 0 8 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 K i l o g r a m o s V e n d i d a s 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D e t a l l e s P e d i d o s _ 3 a c 4 e e 1 0 - 5 d c 6 - 4 e e 7 - b 7 c 5 - 8 3 0 c 2 4 3 6 2 8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 K i l o g r a m o s P e d i d o s < / s t r i n g > < / k e y > < v a l u e > < i n t > 1 9 0 < / i n t > < / v a l u e > < / i t e m > < i t e m > < k e y > < s t r i n g > P r e c i o C o s t e < / s t r i n g > < / k e y > < v a l u e > < i n t > 1 3 4 < / i n t > < / v a l u e > < / i t e m > < i t e m > < k e y > < s t r i n g > P r e c i o V e n t a < / s t r i n g > < / k e y > < v a l u e > < i n t > 1 3 5 < / i n t > < / v a l u e > < / i t e m > < i t e m > < k e y > < s t r i n g > P o r c e n t a j e D e s c u e n t o < / s t r i n g > < / k e y > < v a l u e > < i n t > 2 0 8 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 K i l o g r a m o s P e d i d o s 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/ C o l u m n D i s p l a y I n d e x > < C o l u m n F r o z e n   / > < C o l u m n C h e c k e d   / > < C o l u m n F i l t e r > < i t e m > < k e y > < s t r i n g > C o d i g o P r o d u c t o < / s t r i n g > < / k e y > < v a l u e > < F i l t e r E x p r e s s i o n   x s i : n i l = " t r u e "   / > < / v a l u e > < / i t e m > < / C o l u m n F i l t e r > < S e l e c t i o n F i l t e r > < i t e m > < k e y > < s t r i n g > C o d i g o P r o d u c t o < / s t r i n g > < / k e y > < v a l u e > < S e l e c t i o n F i l t e r   x s i : n i l = " t r u e "   / > < / v a l u e > < / i t e m > < / S e l e c t i o n F i l t e r > < F i l t e r P a r a m e t e r s > < i t e m > < k e y > < s t r i n g > C o d i g o P r o d u c t o < / s t r i n g > < / k e y > < v a l u e > < C o m m a n d P a r a m e t e r s   / > < / v a l u e > < / i t e m > < / F i l t e r P a r a m e t e r s > < S o r t B y C o l u m n > C o d i g o P e d i d o < / S o r t B y C o l u m n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S u b C a t e g o r i a s _ 6 c 3 a 6 7 e 5 - 1 3 6 4 - 4 4 d 3 - a 7 3 3 - e b 4 1 8 d e 9 7 8 c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 1 9 6 < / i n t > < / v a l u e > < / i t e m > < i t e m > < k e y > < s t r i n g > S u b c a t e g o r i a < / s t r i n g > < / k e y > < v a l u e > < i n t > 1 4 3 < / i n t > < / v a l u e > < / i t e m > < i t e m > < k e y > < s t r i n g > C o d i g o C a t e g o r i a < / s t r i n g > < / k e y > < v a l u e > < i n t > 1 6 9 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 S u b c a t e g o r i a < / s t r i n g > < / k e y > < v a l u e > < i n t > 1 < / i n t > < / v a l u e > < / i t e m > < i t e m > < k e y > < s t r i n g > C o d i g o C a t e g o r i a 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f 6 5 6 8 d 1 9 - 5 6 f b - 4 1 3 c - 8 d 2 7 - a 6 4 6 f 4 3 0 1 2 2 6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 F a l s e < / V i s i b l e > < / i t e m > < i t e m > < M e a s u r e N a m e > T .   T o t a l < / M e a s u r e N a m e > < D i s p l a y N a m e > T . 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 S u b C a t e g o r i a s 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 S u b C a t e g o r i a s 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 C o l u m n s \ C o d i g o S u b c a t e g o r i a < / K e y > < / D i a g r a m O b j e c t K e y > < D i a g r a m O b j e c t K e y > < K e y > C o l u m n s \ S u b c a t e g o r i a < / K e y > < / D i a g r a m O b j e c t K e y > < D i a g r a m O b j e c t K e y > < K e y > C o l u m n s \ C o d i g o C a t e g o r i a 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 T a g s \ T a b l e s \ & l t ; T a b l e s \ C o m e r c i a l e s & g t ; < / K e y > < / D i a g r a m O b j e c t K e y > < D i a g r a m O b j e c t K e y > < K e y > D y n a m i c   T a g s \ T a b l e s \ & l t ; T a b l e s \ P e d i d o s & g t ; 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 T a g s \ T a b l e s \ & l t ; T a b l e s \ C l i e n t e s & g t ; < / K e y > < / D i a g r a m O b j e c t K e y > < D i a g r a m O b j e c t K e y > < K e y > D y n a m i c   T a g s \ T a b l e s \ & l t ; T a b l e s \ C a t e g o r i a s & g t ; < / K e y > < / D i a g r a m O b j e c t K e y > < D i a g r a m O b j e c t K e y > < K e y > D y n a m i c   T a g s \ T a b l e s \ & l t ; T a b l e s \ P r o d u c t o s & g t ; < / K e y > < / D i a g r a m O b j e c t K e y > < D i a g r a m O b j e c t K e y > < K e y > D y n a m i c   T a g s \ T a b l e s \ & l t ; T a b l e s \ S u b C a t e g o r i a s & g t ; < / K e y > < / D i a g r a m O b j e c t K e y > < D i a g r a m O b j e c t K e y > < K e y > D y n a m i c   T a g s \ T a b l e s \ & l t ; T a b l e s \ D e t a l l e s P e d i d o s & g t ; < / K e y > < / D i a g r a m O b j e c t K e y > < D i a g r a m O b j e c t K e y > < K e y > T a b l e s \ C o m e r c i a l e s < / K e y > < / D i a g r a m O b j e c t K e y > < D i a g r a m O b j e c t K e y > < K e y > T a b l e s \ C o m e r c i a l e s \ C o l u m n s \ C o d i g o C o m e r c i a l < / K e y > < / D i a g r a m O b j e c t K e y > < D i a g r a m O b j e c t K e y > < K e y > T a b l e s \ C o m e r c i a l e s \ C o l u m n s \ N o m b r e < / K e y > < / D i a g r a m O b j e c t K e y > < D i a g r a m O b j e c t K e y > < K e y > T a b l e s \ C o m e r c i a l e s \ C o l u m n s \ A p e l l i d o < / K e y > < / D i a g r a m O b j e c t K e y > < D i a g r a m O b j e c t K e y > < K e y > T a b l e s \ C o m e r c i a l e s \ C o l u m n s \ 2 �   A p e l l i d o < / K e y > < / D i a g r a m O b j e c t K e y > < D i a g r a m O b j e c t K e y > < K e y > T a b l e s \ C o m e r c i a l e s \ C o l u m n s \ T e l e f o n o < / K e y > < / D i a g r a m O b j e c t K e y > < D i a g r a m O b j e c t K e y > < K e y > T a b l e s \ C o m e r c i a l e s \ C o l u m n s \ E m a i l < / K e y > < / D i a g r a m O b j e c t K e y > < D i a g r a m O b j e c t K e y > < K e y > T a b l e s \ C o m e r c i a l e s \ C o l u m n s \ C o m e r c i a l < / K e y > < / D i a g r a m O b j e c t K e y > < D i a g r a m O b j e c t K e y > < K e y > T a b l e s \ C o m e r c i a l e s \ C o l u m n s \ C o m e r c i a l   A b r e v i a d o < / K e y > < / D i a g r a m O b j e c t K e y > < D i a g r a m O b j e c t K e y > < K e y > T a b l e s \ P e d i d o s < / K e y > < / D i a g r a m O b j e c t K e y > < D i a g r a m O b j e c t K e y > < K e y > T a b l e s \ P e d i d o s \ C o l u m n s \ C o d i g o P e d i d o < / K e y > < / D i a g r a m O b j e c t K e y > < D i a g r a m O b j e c t K e y > < K e y > T a b l e s \ P e d i d o s \ C o l u m n s \ F e c h a A p e r t u r a < / K e y > < / D i a g r a m O b j e c t K e y > < D i a g r a m O b j e c t K e y > < K e y > T a b l e s \ P e d i d o s \ C o l u m n s \ F e c h a C i e r r e < / K e y > < / D i a g r a m O b j e c t K e y > < D i a g r a m O b j e c t K e y > < K e y > T a b l e s \ P e d i d o s \ C o l u m n s \ C o d i g o C l i e n t e < / K e y > < / D i a g r a m O b j e c t K e y > < D i a g r a m O b j e c t K e y > < K e y > T a b l e s \ P e d i d o s \ C o l u m n s \ C o d i g o C o m e r c i a l < / K e y > < / D i a g r a m O b j e c t K e y > < D i a g r a m O b j e c t K e y > < K e y > T a b l e s \ P e d i d o s \ C o l u m n s \ E s t a d o P e d i d o < / K e y > < / D i a g r a m O b j e c t K e y > < D i a g r a m O b j e c t K e y > < K e y > T a b l e s \ P e d i d o s \ C o l u m n s \ P l a z o C i e r r e < / K e y > < / D i a g r a m O b j e c t K e y > < D i a g r a m O b j e c t K e y > < K e y > T a b l e s \ P e d i d o s \ M e a s u r e s \ N �   P e d i d o s 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 T a b l e s \ C a l e n d a r i o \ C o l u m n s \ N u m e r o M e s < / K e y > < / D i a g r a m O b j e c t K e y > < D i a g r a m O b j e c t K e y > < K e y > T a b l e s \ C a l e n d a r i o \ C o l u m n s \ N u m e r o D i a < / K e y > < / D i a g r a m O b j e c t K e y > < D i a g r a m O b j e c t K e y > < K e y > T a b l e s \ C a l e n d a r i o \ C o l u m n s \ D i a < / K e y > < / D i a g r a m O b j e c t K e y > < D i a g r a m O b j e c t K e y > < K e y > T a b l e s \ C a l e n d a r i o \ C o l u m n s \ M e s < / K e y > < / D i a g r a m O b j e c t K e y > < D i a g r a m O b j e c t K e y > < K e y > T a b l e s \ C l i e n t e s < / K e y > < / D i a g r a m O b j e c t K e y > < D i a g r a m O b j e c t K e y > < K e y > T a b l e s \ C l i e n t e s \ C o l u m n s \ C o d i g o C l i e n t e < / K e y > < / D i a g r a m O b j e c t K e y > < D i a g r a m O b j e c t K e y > < K e y > T a b l e s \ C l i e n t e s \ C o l u m n s \ C l i e n t e < / K e y > < / D i a g r a m O b j e c t K e y > < D i a g r a m O b j e c t K e y > < K e y > T a b l e s \ C l i e n t e s \ C o l u m n s \ C I F C l i e n t e < / K e y > < / D i a g r a m O b j e c t K e y > < D i a g r a m O b j e c t K e y > < K e y > T a b l e s \ C l i e n t e s \ C o l u m n s \ D i r e c c i o n C l i e n t e < / K e y > < / D i a g r a m O b j e c t K e y > < D i a g r a m O b j e c t K e y > < K e y > T a b l e s \ C l i e n t e s \ C o l u m n s \ C i u d a d C l i e n t e < / K e y > < / D i a g r a m O b j e c t K e y > < D i a g r a m O b j e c t K e y > < K e y > T a b l e s \ C l i e n t e s \ C o l u m n s \ P a i s C l i e n t e < / K e y > < / D i a g r a m O b j e c t K e y > < D i a g r a m O b j e c t K e y > < K e y > T a b l e s \ C l i e n t e s \ C o l u m n s \ T e l e f o n o C l i e n t e < / K e y > < / D i a g r a m O b j e c t K e y > < D i a g r a m O b j e c t K e y > < K e y > T a b l e s \ C a t e g o r i a s < / K e y > < / D i a g r a m O b j e c t K e y > < D i a g r a m O b j e c t K e y > < K e y > T a b l e s \ C a t e g o r i a s \ C o l u m n s \ C o d i g o C a t e g o r i a < / K e y > < / D i a g r a m O b j e c t K e y > < D i a g r a m O b j e c t K e y > < K e y > T a b l e s \ C a t e g o r i a s \ C o l u m n s \ C a t e g o r i a < / K e y > < / D i a g r a m O b j e c t K e y > < D i a g r a m O b j e c t K e y > < K e y > T a b l e s \ P r o d u c t o s < / K e y > < / D i a g r a m O b j e c t K e y > < D i a g r a m O b j e c t K e y > < K e y > T a b l e s \ P r o d u c t o s \ C o l u m n s \ C o d i g o P r o d u c t o < / K e y > < / D i a g r a m O b j e c t K e y > < D i a g r a m O b j e c t K e y > < K e y > T a b l e s \ P r o d u c t o s \ C o l u m n s \ N o m b r e C o m u n < / K e y > < / D i a g r a m O b j e c t K e y > < D i a g r a m O b j e c t K e y > < K e y > T a b l e s \ P r o d u c t o s \ C o l u m n s \ N o m b r e C i e n t i f i c o < / K e y > < / D i a g r a m O b j e c t K e y > < D i a g r a m O b j e c t K e y > < K e y > T a b l e s \ P r o d u c t o s \ C o l u m n s \ V a r i e d a d < / K e y > < / D i a g r a m O b j e c t K e y > < D i a g r a m O b j e c t K e y > < K e y > T a b l e s \ P r o d u c t o s \ C o l u m n s \ M e s I n i c i o T e m p o r a d a < / K e y > < / D i a g r a m O b j e c t K e y > < D i a g r a m O b j e c t K e y > < K e y > T a b l e s \ P r o d u c t o s \ C o l u m n s \ M e s F i n T e m p o r a d a < / K e y > < / D i a g r a m O b j e c t K e y > < D i a g r a m O b j e c t K e y > < K e y > T a b l e s \ P r o d u c t o s \ C o l u m n s \ C o d i g o S u b c a t e g o r i a < / K e y > < / D i a g r a m O b j e c t K e y > < D i a g r a m O b j e c t K e y > < K e y > T a b l e s \ P r o d u c t o s \ M e a s u r e s \ N �   F i l a s < / K e y > < / D i a g r a m O b j e c t K e y > < D i a g r a m O b j e c t K e y > < K e y > T a b l e s \ S u b C a t e g o r i a s < / K e y > < / D i a g r a m O b j e c t K e y > < D i a g r a m O b j e c t K e y > < K e y > T a b l e s \ S u b C a t e g o r i a s \ C o l u m n s \ C o d i g o S u b c a t e g o r i a < / K e y > < / D i a g r a m O b j e c t K e y > < D i a g r a m O b j e c t K e y > < K e y > T a b l e s \ S u b C a t e g o r i a s \ C o l u m n s \ S u b c a t e g o r i a < / K e y > < / D i a g r a m O b j e c t K e y > < D i a g r a m O b j e c t K e y > < K e y > T a b l e s \ S u b C a t e g o r i a s \ C o l u m n s \ C o d i g o C a t e g o r i a < / K e y > < / D i a g r a m O b j e c t K e y > < D i a g r a m O b j e c t K e y > < K e y > T a b l e s \ D e t a l l e s P e d i d o s < / K e y > < / D i a g r a m O b j e c t K e y > < D i a g r a m O b j e c t K e y > < K e y > T a b l e s \ D e t a l l e s P e d i d o s \ C o l u m n s \ C o d i g o D e t a l l e P e d i d o < / K e y > < / D i a g r a m O b j e c t K e y > < D i a g r a m O b j e c t K e y > < K e y > T a b l e s \ D e t a l l e s P e d i d o s \ C o l u m n s \ C o d i g o P e d i d o < / K e y > < / D i a g r a m O b j e c t K e y > < D i a g r a m O b j e c t K e y > < K e y > T a b l e s \ D e t a l l e s P e d i d o s \ C o l u m n s \ C o d i g o P r o d u c t o < / K e y > < / D i a g r a m O b j e c t K e y > < D i a g r a m O b j e c t K e y > < K e y > T a b l e s \ D e t a l l e s P e d i d o s \ C o l u m n s \ K i l o g r a m o s P e d i d o s < / K e y > < / D i a g r a m O b j e c t K e y > < D i a g r a m O b j e c t K e y > < K e y > T a b l e s \ D e t a l l e s P e d i d o s \ C o l u m n s \ P r e c i o C o s t e < / K e y > < / D i a g r a m O b j e c t K e y > < D i a g r a m O b j e c t K e y > < K e y > T a b l e s \ D e t a l l e s P e d i d o s \ C o l u m n s \ P r e c i o V e n t a < / K e y > < / D i a g r a m O b j e c t K e y > < D i a g r a m O b j e c t K e y > < K e y > T a b l e s \ D e t a l l e s P e d i d o s \ C o l u m n s \ P o r c e n t a j e D e s c u e n t o < / K e y > < / D i a g r a m O b j e c t K e y > < D i a g r a m O b j e c t K e y > < K e y > T a b l e s \ D e t a l l e s P e d i d o s \ M e a s u r e s \ T .   T o t a l < / K e y > < / D i a g r a m O b j e c t K e y > < D i a g r a m O b j e c t K e y > < K e y > T a b l e s \ D e t a l l e s P e d i d o s \ M e a s u r e s \ K G .   T o t a l < / K e y > < / D i a g r a m O b j e c t K e y > < D i a g r a m O b j e c t K e y > < K e y > T a b l e s \ D e t a l l e s P e d i d o s \ M e a s u r e s \ N �   P r o d u c t o s   d i f e r e n t e s < / K e y > < / D i a g r a m O b j e c t K e y > < D i a g r a m O b j e c t K e y > < K e y > T a b l e s \ D e t a l l e s P e d i d o s \ M e a s u r e s \ N �   P e d i d o s   p o r   P r o d u c t o < / K e y > < / D i a g r a m O b j e c t K e y > < D i a g r a m O b j e c t K e y > < K e y > T a b l e s \ D e t a l l e s P e d i d o s \ M e a s u r e s \ �   S u b t o t a l < / K e y > < / D i a g r a m O b j e c t K e y > < D i a g r a m O b j e c t K e y > < K e y > T a b l e s \ D e t a l l e s P e d i d o s \ M e a s u r e s \ �   D e s c u e n t o < / K e y > < / D i a g r a m O b j e c t K e y > < D i a g r a m O b j e c t K e y > < K e y > T a b l e s \ D e t a l l e s P e d i d o s \ M e a s u r e s \ �   T o t a l < / K e y > < / D i a g r a m O b j e c t K e y > < D i a g r a m O b j e c t K e y > < K e y > T a b l e s \ D e t a l l e s P e d i d o s \ M e a s u r e s \ �   P r e c i o   m e d i o   p o r   K G . < / K e y > < / D i a g r a m O b j e c t K e y > < D i a g r a m O b j e c t K e y > < K e y > T a b l e s \ D e t a l l e s P e d i d o s \ M e a s u r e s \ �   C o s t e   T o t a l < / K e y > < / D i a g r a m O b j e c t K e y > < D i a g r a m O b j e c t K e y > < K e y > T a b l e s \ D e t a l l e s P e d i d o s \ M e a s u r e s \ �   R e s u l t a d o < / K e y > < / D i a g r a m O b j e c t K e y > < D i a g r a m O b j e c t K e y > < K e y > T a b l e s \ D e t a l l e s P e d i d o s \ M e a s u r e s \ %   R e s u l t a d o < / K e y > < / D i a g r a m O b j e c t K e y > < D i a g r a m O b j e c t K e y > < K e y > T a b l e s \ D e t a l l e s P e d i d o s \ M e a s u r e s \ S u m a   d e   P r e c i o V e n t a < / K e y > < / D i a g r a m O b j e c t K e y > < D i a g r a m O b j e c t K e y > < K e y > T a b l e s \ D e t a l l e s P e d i d o s \ S u m a   d e   P r e c i o V e n t a \ A d d i t i o n a l   I n f o \ M e d i d a   i m p l � c i t a < / K e y > < / D i a g r a m O b j e c t K e y > < D i a g r a m O b j e c t K e y > < K e y > T a b l e s \ D e t a l l e s P e d i d o s \ M e a s u r e s \ S u m a   d e   P o r c e n t a j e D e s c u e n t o < / K e y > < / D i a g r a m O b j e c t K e y > < D i a g r a m O b j e c t K e y > < K e y > T a b l e s \ D e t a l l e s P e d i d o s \ S u m a   d e   P o r c e n t a j e D e s c u e n t o \ A d d i t i o n a l   I n f o \ M e d i d a   i m p l � c i t a 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 R e l a t i o n s h i p s \ & l t ; T a b l e s \ P e d i d o s \ C o l u m n s \ C o d i g o C l i e n t e & g t ; - & l t ; T a b l e s \ C l i e n t e s \ C o l u m n s \ C o d i g o C l i e n t e & g t ; \ F K 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 R e l a t i o n s h i p s \ & l t ; T a b l e s \ P e d i d o s \ C o l u m n s \ C o d i g o C l i e n t e & g t ; - & l t ; T a b l e s \ C l i e n t e s \ C o l u m n s \ C o d i g o C l i e n t e & g t ; \ P K 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 R e l a t i o n s h i p s \ & l t ; T a b l e s \ P e d i d o s \ C o l u m n s \ C o d i g o C l i e n t e & g t ; - & l t ; T a b l e s \ C l i e n t e s \ C o l u m n s \ C o d i g o C l i e n t e & g t ; \ C r o s s F i l t e r 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 R e l a t i o n s h i p s \ & l t ; T a b l e s \ P e d i d o s \ C o l u m n s \ F e c h a A p e r t u r a & g t ; - & l t ; T a b l e s \ C a l e n d a r i o \ C o l u m n s \ F e c h a & g t ; \ F K 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 R e l a t i o n s h i p s \ & l t ; T a b l e s \ P e d i d o s \ C o l u m n s \ F e c h a A p e r t u r a & g t ; - & l t ; T a b l e s \ C a l e n d a r i o \ C o l u m n s \ F e c h a & g t ; \ P K 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 R e l a t i o n s h i p s \ & l t ; T a b l e s \ P e d i d o s \ C o l u m n s \ F e c h a A p e r t u r a & g t ; - & l t ; T a b l e s \ C a l e n d a r i o \ C o l u m n s \ F e c h a & g t ; \ C r o s s F i l t e r 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 R e l a t i o n s h i p s \ & l t ; T a b l e s \ P e d i d o s \ C o l u m n s \ C o d i g o C o m e r c i a l & g t ; - & l t ; T a b l e s \ C o m e r c i a l e s \ C o l u m n s \ C o d i g o C o m e r c i a l & g t ; \ F K 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 R e l a t i o n s h i p s \ & l t ; T a b l e s \ P e d i d o s \ C o l u m n s \ C o d i g o C o m e r c i a l & g t ; - & l t ; T a b l e s \ C o m e r c i a l e s \ C o l u m n s \ C o d i g o C o m e r c i a l & g t ; \ P K 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 R e l a t i o n s h i p s \ & l t ; T a b l e s \ P r o d u c t o s \ C o l u m n s \ C o d i g o S u b c a t e g o r i a & g t ; - & l t ; T a b l e s \ S u b C a t e g o r i a s \ C o l u m n s \ C o d i g o S u b c a t e g o r i a & g t ; \ F K 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 R e l a t i o n s h i p s \ & l t ; T a b l e s \ P r o d u c t o s \ C o l u m n s \ C o d i g o S u b c a t e g o r i a & g t ; - & l t ; T a b l e s \ S u b C a t e g o r i a s \ C o l u m n s \ C o d i g o S u b c a t e g o r i a & g t ; \ P K 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 R e l a t i o n s h i p s \ & l t ; T a b l e s \ P r o d u c t o s \ C o l u m n s \ C o d i g o S u b c a t e g o r i a & g t ; - & l t ; T a b l e s \ S u b C a t e g o r i a s \ C o l u m n s \ C o d i g o S u b c a t e g o r i a & g t ; \ C r o s s F i l t e r 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 R e l a t i o n s h i p s \ & l t ; T a b l e s \ S u b C a t e g o r i a s \ C o l u m n s \ C o d i g o C a t e g o r i a & g t ; - & l t ; T a b l e s \ C a t e g o r i a s \ C o l u m n s \ C o d i g o C a t e g o r i a & g t ; \ F K 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 R e l a t i o n s h i p s \ & l t ; T a b l e s \ S u b C a t e g o r i a s \ C o l u m n s \ C o d i g o C a t e g o r i a & g t ; - & l t ; T a b l e s \ C a t e g o r i a s \ C o l u m n s \ C o d i g o C a t e g o r i a & g t ; \ P K 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 R e l a t i o n s h i p s \ & l t ; T a b l e s \ S u b C a t e g o r i a s \ C o l u m n s \ C o d i g o C a t e g o r i a & g t ; - & l t ; T a b l e s \ C a t e g o r i a s \ C o l u m n s \ C o d i g o C a t e g o r i a & g t ; \ C r o s s F i l t e r 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 R e l a t i o n s h i p s \ & l t ; T a b l e s \ D e t a l l e s P e d i d o s \ C o l u m n s \ C o d i g o P e d i d o & g t ; - & l t ; T a b l e s \ P e d i d o s \ C o l u m n s \ C o d i g o P e d i d o & g t ; \ F K 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 R e l a t i o n s h i p s \ & l t ; T a b l e s \ D e t a l l e s P e d i d o s \ C o l u m n s \ C o d i g o P e d i d o & g t ; - & l t ; T a b l e s \ P e d i d o s \ C o l u m n s \ C o d i g o P e d i d o & g t ; \ P K 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 R e l a t i o n s h i p s \ & l t ; T a b l e s \ D e t a l l e s P e d i d o s \ C o l u m n s \ C o d i g o P e d i d o & g t ; - & l t ; T a b l e s \ P e d i d o s \ C o l u m n s \ C o d i g o P e d i d o & g t ; \ C r o s s F i l t e r 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 R e l a t i o n s h i p s \ & l t ; T a b l e s \ D e t a l l e s P e d i d o s \ C o l u m n s \ C o d i g o P r o d u c t o & g t ; - & l t ; T a b l e s \ P r o d u c t o s \ C o l u m n s \ C o d i g o P r o d u c t o & g t ; \ F K 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 R e l a t i o n s h i p s \ & l t ; T a b l e s \ D e t a l l e s P e d i d o s \ C o l u m n s \ C o d i g o P r o d u c t o & g t ; - & l t ; T a b l e s \ P r o d u c t o s \ C o l u m n s \ C o d i g o P r o d u c t o & g t ; \ P K 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 R e l a t i o n s h i p s \ & l t ; T a b l e s \ D e t a l l e s P e d i d o s \ C o l u m n s \ C o d i g o P r o d u c t o & g t ; - & l t ; T a b l e s \ P r o d u c t o s \ C o l u m n s \ C o d i g o P r o d u c t o & g t ; \ C r o s s F i l t e r < / K e y > < / D i a g r a m O b j e c t K e y > < / A l l K e y s > < S e l e c t e d K e y s > < D i a g r a m O b j e c t K e y > < K e y > T a b l e s \ P e d i d o s 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 9 5 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 T a g s \ T a b l e s \ & l t ; T a b l e s \ C o m e r c i a l e s & g t ; 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 T a g s \ T a b l e s \ & l t ; T a b l e s \ S u b C a t e g o r i a s & g t ; 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 T a g s \ T a b l e s \ & l t ; T a b l e s \ D e t a l l e s P e d i d o s & g t ; 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 T a b l e s \ C o m e r c i a l e s < / K e y > < / a : K e y > < a : V a l u e   i : t y p e = " D i a g r a m D i s p l a y N o d e V i e w S t a t e " > < H e i g h t > 2 7 8 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 T a b l e s \ C o m e r c i a l e s \ C o l u m n s \ 2 �  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 T a b l e s \ C o m e r c i a l e s \ C o l u m n s \ T e l e f o n o 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 T a b l e s \ C o m e r c i a l e s \ C o l u m n s \ E m a i l 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 T a b l e s \ C o m e r c i a l e s \ C o l u m n s \ C o m e r c i a l   A b r e v i a d o 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< / K e y > < / a : K e y > < a : V a l u e   i : t y p e = " D i a g r a m D i s p l a y N o d e V i e w S t a t e " > < H e i g h t > 2 6 8 . 8 0 0 0 0 0 0 0 0 0 0 0 0 7 < / H e i g h t > < I s E x p a n d e d > t r u e < / I s E x p a n d e d > < I s F o c u s e d > t r u e < / I s F o c u s e d > < L a y e d O u t > t r u e < / L a y e d O u t > < L e f t > 3 5 7 . 8 9 0 7 0 9 8 5 3 2 1 1 0 9 < / L e f t > < T a b I n d e x > 6 < / T a b I n d e x > < T o p > 3 1 5 . 2 0 3 9 8 6 5 2 2 4 6 2 2 3 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 T a b l e s \ P e d i d o s \ C o l u m n s \ F e c h a A p e r t u r a 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 T a b l e s \ P e d i d o s \ C o l u m n s \ E s t a d o P e d i d o 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 T a b l e s \ P e d i d o s \ C o l u m n s \ P l a z o C i e r r e 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 T a b l e s \ P e d i d o s \ M e a s u r e s \ N �  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 2 1 0 . 8 0 0 0 0 0 0 0 0 0 0 0 0 7 < / H e i g h t > < I s E x p a n d e d > t r u e < / I s E x p a n d e d > < L a y e d O u t > t r u e < / L a y e d O u t > < L e f t > 4 6 8 . 3 2 2 8 9 9 0 8 0 2 3 5 6 3 < / L e f t > < T a b I n d e x > 2 < / T a b I n d e x > < T o p > 0 . 6 6 5 8 0 0 6 9 3 1 3 3 4 6 2 5 7 < / T o p > < W i d t h > 2 2 4 . 0 0 0 0 0 0 0 0 0 0 0 0 2 3 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< / K e y > < / a : K e y > < a : V a l u e   i : t y p e = " D i a g r a m D i s p l a y N o d e V i e w S t a t e " > < H e i g h t > 2 2 0 . 4 < / H e i g h t > < I s E x p a n d e d > t r u e < / I s E x p a n d e d > < L a y e d O u t > t r u e < / L a y e d O u t > < L e f t > 2 3 2 . 0 9 7 6 0 2 5 6 3 9 9 7 5 5 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 T a b l e s \ C l i e n t e s \ C o l u m n s \ C I F C l i e n t e 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 T a b l e s \ C l i e n t e s \ C o l u m n s \ D i r e c c i o n C l i e n t e 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 T a b l e s \ C l i e n t e s \ C o l u m n s \ C i u d a d C l i e n t e 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 T a b l e s \ C l i e n t e s \ C o l u m n s \ P a i s C l i e n t e 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 T a b l e s \ C l i e n t e s \ C o l u m n s \ T e l e f o n o C l i e n t e 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 1 2 8 8 . 3 2 2 8 9 9 0 8 0 2 3 5 9 < / L e f t > < T a b I n d e x > 5 < / T a b I n d e x > < T o p > 4 . 2 3 2 5 5 2 4 9 7 1 2 4 1 7 4 8 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< / K e y > < / a : K e y > < a : V a l u e   i : t y p e = " D i a g r a m D i s p l a y N o d e V i e w S t a t e " > < H e i g h t > 2 2 3 . 6 0 0 0 0 0 0 0 0 0 0 0 3 1 < / H e i g h t > < I s E x p a n d e d > t r u e < / I s E x p a n d e d > < L a y e d O u t > t r u e < / L a y e d O u t > < L e f t > 7 5 0 . 0 0 7 1 0 9 8 6 3 4 8 2 5 8 < / L e f t > < T a b I n d e x > 3 < / T a b I n d e x > < T o p > 5 . 0 6 7 6 2 3 4 5 7 6 7 2 4 5 3 9 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 T a b l e s \ P r o d u c t o s \ C o l u m n s \ N o m b r e C o m u n 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 T a b l e s \ P r o d u c t o s \ C o l u m n s \ N o m b r e C i e n t i f i c o 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 T a b l e s \ P r o d u c t o s \ C o l u m n s \ V a r i e d a d 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 T a b l e s \ P r o d u c t o s \ C o l u m n s \ M e s I n i c i o T e m p o r a d a 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 T a b l e s \ P r o d u c t o s \ C o l u m n s \ M e s F i n T e m p o r a d a 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 T a b l e s \ P r o d u c t o s \ M e a s u r e s \ N �   F i l a s 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 1 0 1 3 . 8 2 6 7 0 9 6 4 7 9 0 1 2 < / L e f t > < T a b I n d e x > 4 < / T a b I n d e x > < T o p > 2 5 . 5 6 5 5 6 4 5 7 9 7 4 6 7 6 3 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< / K e y > < / a : K e y > < a : V a l u e   i : t y p e = " D i a g r a m D i s p l a y N o d e V i e w S t a t e " > < H e i g h t > 3 0 7 . 1 9 9 9 9 9 9 9 9 9 9 9 9 3 < / H e i g h t > < I s E x p a n d e d > t r u e < / I s E x p a n d e d > < L a y e d O u t > t r u e < / L a y e d O u t > < L e f t > 6 7 3 . 9 2 2 8 9 9 0 8 0 2 3 5 7 7 < / L e f t > < T a b I n d e x > 7 < / T a b I n d e x > < T o p > 3 1 9 . 4 0 1 9 9 3 2 6 1 2 3 1 1 5 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 T a b l e s \ D e t a l l e s P e d i d o s \ C o l u m n s \ C o d i g o D e t a l l e P e d i d o 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 T a b l e s \ D e t a l l e s P e d i d o s \ C o l u m n s \ K i l o g r a m o s P e d i d o s 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 T a b l e s \ D e t a l l e s P e d i d o s \ C o l u m n s \ P r e c i o C o s t e 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 T a b l e s \ D e t a l l e s P e d i d o s \ C o l u m n s \ P r e c i o V e n t a 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 T a b l e s \ D e t a l l e s P e d i d o s \ C o l u m n s \ P o r c e n t a j e D e s c u e n t o 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 T a b l e s \ D e t a l l e s P e d i d o s \ M e a s u r e s \ T . 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 T a b l e s \ D e t a l l e s P e d i d o s \ M e a s u r e s \ K G . 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 T a b l e s \ D e t a l l e s P e d i d o s \ M e a s u r e s \ N �   P r o d u c t o s   d i f e r e n t e s 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 T a b l e s \ D e t a l l e s P e d i d o s \ M e a s u r e s \ N �   P e d i d o s   p o r  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 T a b l e s \ D e t a l l e s P e d i d o s \ M e a s u r e s \ �   S u b t o t a l 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 T a b l e s \ D e t a l l e s P e d i d o s \ M e a s u r e s \ �  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 T a b l e s \ D e t a l l e s P e d i d o s \ M e a s u r e s \ � 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 T a b l e s \ D e t a l l e s P e d i d o s \ M e a s u r e s \ �   P r e c i o   m e d i o   p o r   K G . 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 T a b l e s \ D e t a l l e s P e d i d o s \ M e a s u r e s \ �   C o s t e 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 T a b l e s \ D e t a l l e s P e d i d o s \ M e a s u r e s \ �   R e s u l t a d o 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 T a b l e s \ D e t a l l e s P e d i d o s \ M e a s u r e s \ %   R e s u l t a d o 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 T a b l e s \ D e t a l l e s P e d i d o s \ M e a s u r e s \ S u m a   d e   P r e c i o V e n t a 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 T a b l e s \ D e t a l l e s P e d i d o s \ S u m a   d e   P r e c i o V e n t a \ A d d i t i o n a l 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 T a b l e s \ D e t a l l e s P e d i d o s \ M e a s u r e s \ S u m a   d e   P o r c e n t a j e D e s c u e n t o 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 T a b l e s \ D e t a l l e s P e d i d o s \ S u m a   d e   P o r c e n t a j e D e s c u e n t o \ A d d i t i o n a l 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< / K e y > < / a : K e y > < a : V a l u e   i : t y p e = " D i a g r a m D i s p l a y L i n k V i e w S t a t e " > < A u t o m a t i o n P r o p e r t y H e l p e r T e x t > E x t r e m o   1 :   ( 4 5 7 , 8 9 0 7 1 , 2 9 9 , 2 0 3 9 8 6 5 2 2 4 6 2 ) .   E x t r e m o   2 :   ( 3 3 2 , 0 9 7 6 0 3 , 2 3 6 , 4 ) 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 4 5 7 . 8 9 0 7 1 < / b : _ x > < b : _ y > 2 9 9 . 2 0 3 9 8 6 5 2 2 4 6 2 2 3 < / b : _ y > < / b : P o i n t > < b : P o i n t > < b : _ x > 4 5 7 . 8 9 0 7 1 < / b : _ x > < b : _ y > 2 6 9 . 8 0 1 9 9 3 < / b : _ y > < / b : P o i n t > < b : P o i n t > < b : _ x > 4 5 5 . 8 9 0 7 1 < / b : _ x > < b : _ y > 2 6 7 . 8 0 1 9 9 3 < / b : _ y > < / b : P o i n t > < b : P o i n t > < b : _ x > 3 3 4 . 0 9 7 6 0 3 < / b : _ x > < b : _ y > 2 6 7 . 8 0 1 9 9 3 < / b : _ y > < / b : P o i n t > < b : P o i n t > < b : _ x > 3 3 2 . 0 9 7 6 0 3 < / b : _ x > < b : _ y > 2 6 5 . 8 0 1 9 9 3 < / b : _ y > < / b : P o i n t > < b : P o i n t > < b : _ x > 3 3 2 . 0 9 7 6 0 3 < / b : _ x > < b : _ y > 2 3 6 . 3 9 9 9 9 9 9 9 9 9 9 9 9 8 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 4 4 9 . 8 9 0 7 1 < / b : _ x > < b : _ y > 2 9 9 . 2 0 3 9 8 6 5 2 2 4 6 2 2 3 < / b : _ y > < / L a b e l L o c a t i o n > < L o c a t i o n   x m l n s : b = " h t t p : / / s c h e m a s . d a t a c o n t r a c t . o r g / 2 0 0 4 / 0 7 / S y s t e m . W i n d o w s " > < b : _ x > 4 5 7 . 8 9 0 7 1 < / b : _ x > < b : _ y > 3 1 5 . 2 0 3 9 8 6 5 2 2 4 6 2 2 3 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 3 2 4 . 0 9 7 6 0 3 < / b : _ x > < b : _ y > 2 2 0 . 3 9 9 9 9 9 9 9 9 9 9 9 9 8 < / b : _ y > < / L a b e l L o c a t i o n > < L o c a t i o n   x m l n s : b = " h t t p : / / s c h e m a s . d a t a c o n t r a c t . o r g / 2 0 0 4 / 0 7 / S y s t e m . W i n d o w s " > < b : _ x > 3 3 2 . 0 9 7 6 0 3 < / b : _ x > < b : _ y > 2 2 0 . 4 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 4 5 7 . 8 9 0 7 1 < / b : _ x > < b : _ y > 2 9 9 . 2 0 3 9 8 6 5 2 2 4 6 2 2 3 < / b : _ y > < / b : P o i n t > < b : P o i n t > < b : _ x > 4 5 7 . 8 9 0 7 1 < / b : _ x > < b : _ y > 2 6 9 . 8 0 1 9 9 3 < / b : _ y > < / b : P o i n t > < b : P o i n t > < b : _ x > 4 5 5 . 8 9 0 7 1 < / b : _ x > < b : _ y > 2 6 7 . 8 0 1 9 9 3 < / b : _ y > < / b : P o i n t > < b : P o i n t > < b : _ x > 3 3 4 . 0 9 7 6 0 3 < / b : _ x > < b : _ y > 2 6 7 . 8 0 1 9 9 3 < / b : _ y > < / b : P o i n t > < b : P o i n t > < b : _ x > 3 3 2 . 0 9 7 6 0 3 < / b : _ x > < b : _ y > 2 6 5 . 8 0 1 9 9 3 < / b : _ y > < / b : P o i n t > < b : P o i n t > < b : _ x > 3 3 2 . 0 9 7 6 0 3 < / b : _ x > < b : _ y > 2 3 6 . 3 9 9 9 9 9 9 9 9 9 9 9 9 8 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 ( 4 7 7 , 8 9 0 7 1 , 2 9 9 , 2 0 3 9 8 6 5 2 2 4 6 2 ) .   E x t r e m o   2 :   ( 5 8 0 , 3 2 2 8 9 9 , 2 2 7 , 4 6 5 8 0 0 6 9 3 1 3 4 ) 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 4 7 7 . 8 9 0 7 0 9 9 9 9 9 9 9 9 6 < / b : _ x > < b : _ y > 2 9 9 . 2 0 3 9 8 6 5 2 2 4 6 2 2 3 < / b : _ y > < / b : P o i n t > < b : P o i n t > < b : _ x > 4 7 7 . 8 9 0 7 1 < / b : _ x > < b : _ y > 2 6 5 . 3 3 4 8 9 4 < / b : _ y > < / b : P o i n t > < b : P o i n t > < b : _ x > 4 7 9 . 8 9 0 7 1 < / b : _ x > < b : _ y > 2 6 3 . 3 3 4 8 9 4 < / b : _ y > < / b : P o i n t > < b : P o i n t > < b : _ x > 5 7 8 . 3 2 2 8 9 9 < / b : _ x > < b : _ y > 2 6 3 . 3 3 4 8 9 4 < / b : _ y > < / b : P o i n t > < b : P o i n t > < b : _ x > 5 8 0 . 3 2 2 8 9 9 < / b : _ x > < b : _ y > 2 6 1 . 3 3 4 8 9 4 < / b : _ y > < / b : P o i n t > < b : P o i n t > < b : _ x > 5 8 0 . 3 2 2 8 9 9 < / b : _ x > < b : _ y > 2 2 7 . 4 6 5 8 0 0 6 9 3 1 3 3 5 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 4 6 9 . 8 9 0 7 0 9 9 9 9 9 9 9 9 6 < / b : _ x > < b : _ y > 2 9 9 . 2 0 3 9 8 6 5 2 2 4 6 2 2 3 < / b : _ y > < / L a b e l L o c a t i o n > < L o c a t i o n   x m l n s : b = " h t t p : / / s c h e m a s . d a t a c o n t r a c t . o r g / 2 0 0 4 / 0 7 / S y s t e m . W i n d o w s " > < b : _ x > 4 7 7 . 8 9 0 7 1 < / b : _ x > < b : _ y > 3 1 5 . 2 0 3 9 8 6 5 2 2 4 6 2 2 3 < / b : _ y > < / L o c a t i o n > < S h a p e R o t a t e A n g l e > 2 6 9 . 9 9 9 9 9 9 9 9 9 9 9 9 7 7 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 5 7 2 . 3 2 2 8 9 9 < / b : _ x > < b : _ y > 2 1 1 . 4 6 5 8 0 0 6 9 3 1 3 3 5 < / b : _ y > < / L a b e l L o c a t i o n > < L o c a t i o n   x m l n s : b = " h t t p : / / s c h e m a s . d a t a c o n t r a c t . o r g / 2 0 0 4 / 0 7 / S y s t e m . W i n d o w s " > < b : _ x > 5 8 0 . 3 2 2 8 9 9 < / b : _ x > < b : _ y > 2 1 1 . 4 6 5 8 0 0 6 9 3 1 3 3 4 7 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 4 7 7 . 8 9 0 7 0 9 9 9 9 9 9 9 9 6 < / b : _ x > < b : _ y > 2 9 9 . 2 0 3 9 8 6 5 2 2 4 6 2 2 3 < / b : _ y > < / b : P o i n t > < b : P o i n t > < b : _ x > 4 7 7 . 8 9 0 7 1 < / b : _ x > < b : _ y > 2 6 5 . 3 3 4 8 9 4 < / b : _ y > < / b : P o i n t > < b : P o i n t > < b : _ x > 4 7 9 . 8 9 0 7 1 < / b : _ x > < b : _ y > 2 6 3 . 3 3 4 8 9 4 < / b : _ y > < / b : P o i n t > < b : P o i n t > < b : _ x > 5 7 8 . 3 2 2 8 9 9 < / b : _ x > < b : _ y > 2 6 3 . 3 3 4 8 9 4 < / b : _ y > < / b : P o i n t > < b : P o i n t > < b : _ x > 5 8 0 . 3 2 2 8 9 9 < / b : _ x > < b : _ y > 2 6 1 . 3 3 4 8 9 4 < / b : _ y > < / b : P o i n t > < b : P o i n t > < b : _ x > 5 8 0 . 3 2 2 8 9 9 < / b : _ x > < b : _ y > 2 2 7 . 4 6 5 8 0 0 6 9 3 1 3 3 5 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< / K e y > < / a : K e y > < a : V a l u e   i : t y p e = " D i a g r a m D i s p l a y L i n k V i e w S t a t e " > < A u t o m a t i o n P r o p e r t y H e l p e r T e x t > E x t r e m o   1 :   ( 4 3 7 , 8 9 0 7 1 , 2 9 9 , 2 0 3 9 8 6 5 2 2 4 6 2 ) .   E x t r e m o   2 :   ( 1 0 0 , 2 9 4 ) 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 4 3 7 . 8 9 0 7 1 < / b : _ x > < b : _ y > 2 9 9 . 2 0 3 9 8 6 5 2 2 4 6 2 2 3 < / b : _ y > < / b : P o i n t > < b : P o i n t > < b : _ x > 4 3 7 . 8 9 0 7 1 < / b : _ x > < b : _ y > 2 9 8 . 6 0 1 9 9 4 < / b : _ y > < / b : P o i n t > < b : P o i n t > < b : _ x > 4 3 5 . 8 9 0 7 1 < / b : _ x > < b : _ y > 2 9 6 . 6 0 1 9 9 4 < / b : _ y > < / b : P o i n t > < b : P o i n t > < b : _ x > 1 0 2 < / b : _ x > < b : _ y > 2 9 6 . 6 0 1 9 9 4 < / b : _ y > < / b : P o i n t > < b : P o i n t > < b : _ x > 1 0 0 < / b : _ x > < b : _ y > 2 9 4 . 6 0 1 9 9 4 < / b : _ y > < / b : P o i n t > < b : P o i n t > < b : _ x > 1 0 0 < / b : _ x > < b : _ y > 2 9 4 . 0 0 0 0 0 0 0 0 0 0 0 0 0 6 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 4 2 9 . 8 9 0 7 1 < / b : _ x > < b : _ y > 2 9 9 . 2 0 3 9 8 6 5 2 2 4 6 2 2 3 < / b : _ y > < / L a b e l L o c a t i o n > < L o c a t i o n   x m l n s : b = " h t t p : / / s c h e m a s . d a t a c o n t r a c t . o r g / 2 0 0 4 / 0 7 / S y s t e m . W i n d o w s " > < b : _ x > 4 3 7 . 8 9 0 7 1 < / b : _ x > < b : _ y > 3 1 5 . 2 0 3 9 8 6 5 2 2 4 6 2 2 3 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 2 7 8 . 0 0 0 0 0 0 0 0 0 0 0 0 0 6 < / b : _ y > < / L a b e l L o c a t i o n > < L o c a t i o n   x m l n s : b = " h t t p : / / s c h e m a s . d a t a c o n t r a c t . o r g / 2 0 0 4 / 0 7 / S y s t e m . W i n d o w s " > < b : _ x > 1 0 0 < / b : _ x > < b : _ y > 2 7 8 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 4 3 7 . 8 9 0 7 1 < / b : _ x > < b : _ y > 2 9 9 . 2 0 3 9 8 6 5 2 2 4 6 2 2 3 < / b : _ y > < / b : P o i n t > < b : P o i n t > < b : _ x > 4 3 7 . 8 9 0 7 1 < / b : _ x > < b : _ y > 2 9 8 . 6 0 1 9 9 4 < / b : _ y > < / b : P o i n t > < b : P o i n t > < b : _ x > 4 3 5 . 8 9 0 7 1 < / b : _ x > < b : _ y > 2 9 6 . 6 0 1 9 9 4 < / b : _ y > < / b : P o i n t > < b : P o i n t > < b : _ x > 1 0 2 < / b : _ x > < b : _ y > 2 9 6 . 6 0 1 9 9 4 < / b : _ y > < / b : P o i n t > < b : P o i n t > < b : _ x > 1 0 0 < / b : _ x > < b : _ y > 2 9 4 . 6 0 1 9 9 4 < / b : _ y > < / b : P o i n t > < b : P o i n t > < b : _ x > 1 0 0 < / b : _ x > < b : _ y > 2 9 4 . 0 0 0 0 0 0 0 0 0 0 0 0 0 6 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< / K e y > < / a : K e y > < a : V a l u e   i : t y p e = " D i a g r a m D i s p l a y L i n k V i e w S t a t e " > < A u t o m a t i o n P r o p e r t y H e l p e r T e x t > E x t r e m o   1 :   ( 9 6 6 , 0 0 7 1 0 9 8 6 3 4 8 3 , 1 1 8 , 7 1 6 5 9 4 ) .   E x t r e m o   2 :   ( 9 9 7 , 8 2 6 7 0 9 6 4 7 9 0 1 , 9 8 , 7 1 6 5 9 4 ) 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 9 6 6 . 0 0 7 1 0 9 8 6 3 4 8 2 5 8 < / b : _ x > < b : _ y > 1 1 8 . 7 1 6 5 9 4 < / b : _ y > < / b : P o i n t > < b : P o i n t > < b : _ x > 9 7 9 . 9 1 6 9 1 < / b : _ x > < b : _ y > 1 1 8 . 7 1 6 5 9 4 < / b : _ y > < / b : P o i n t > < b : P o i n t > < b : _ x > 9 8 1 . 9 1 6 9 1 < / b : _ x > < b : _ y > 1 1 6 . 7 1 6 5 9 4 < / b : _ y > < / b : P o i n t > < b : P o i n t > < b : _ x > 9 8 1 . 9 1 6 9 1 < / b : _ x > < b : _ y > 1 0 0 . 7 1 6 5 9 4 < / b : _ y > < / b : P o i n t > < b : P o i n t > < b : _ x > 9 8 3 . 9 1 6 9 1 < / b : _ x > < b : _ y > 9 8 . 7 1 6 5 9 4 < / b : _ y > < / b : P o i n t > < b : P o i n t > < b : _ x > 9 9 7 . 8 2 6 7 0 9 6 4 7 9 0 1 2 3 < / b : _ x > < b : _ y > 9 8 . 7 1 6 5 9 4 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 9 5 0 . 0 0 7 1 0 9 8 6 3 4 8 2 5 8 < / b : _ x > < b : _ y > 1 1 0 . 7 1 6 5 9 4 < / b : _ y > < / L a b e l L o c a t i o n > < L o c a t i o n   x m l n s : b = " h t t p : / / s c h e m a s . d a t a c o n t r a c t . o r g / 2 0 0 4 / 0 7 / S y s t e m . W i n d o w s " > < b : _ x > 9 5 0 . 0 0 7 1 0 9 8 6 3 4 8 2 5 8 < / b : _ x > < b : _ y > 1 1 8 . 7 1 6 5 9 4 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 9 9 7 . 8 2 6 7 0 9 6 4 7 9 0 1 2 3 < / b : _ x > < b : _ y > 9 0 . 7 1 6 5 9 4 < / b : _ y > < / L a b e l L o c a t i o n > < L o c a t i o n   x m l n s : b = " h t t p : / / s c h e m a s . d a t a c o n t r a c t . o r g / 2 0 0 4 / 0 7 / S y s t e m . W i n d o w s " > < b : _ x > 1 0 1 3 . 8 2 6 7 0 9 6 4 7 9 0 1 2 < / b : _ x > < b : _ y > 9 8 . 7 1 6 5 9 4 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 9 6 6 . 0 0 7 1 0 9 8 6 3 4 8 2 5 8 < / b : _ x > < b : _ y > 1 1 8 . 7 1 6 5 9 4 < / b : _ y > < / b : P o i n t > < b : P o i n t > < b : _ x > 9 7 9 . 9 1 6 9 1 < / b : _ x > < b : _ y > 1 1 8 . 7 1 6 5 9 4 < / b : _ y > < / b : P o i n t > < b : P o i n t > < b : _ x > 9 8 1 . 9 1 6 9 1 < / b : _ x > < b : _ y > 1 1 6 . 7 1 6 5 9 4 < / b : _ y > < / b : P o i n t > < b : P o i n t > < b : _ x > 9 8 1 . 9 1 6 9 1 < / b : _ x > < b : _ y > 1 0 0 . 7 1 6 5 9 4 < / b : _ y > < / b : P o i n t > < b : P o i n t > < b : _ x > 9 8 3 . 9 1 6 9 1 < / b : _ x > < b : _ y > 9 8 . 7 1 6 5 9 4 < / b : _ y > < / b : P o i n t > < b : P o i n t > < b : _ x > 9 9 7 . 8 2 6 7 0 9 6 4 7 9 0 1 2 3 < / b : _ x > < b : _ y > 9 8 . 7 1 6 5 9 4 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< / K e y > < / a : K e y > < a : V a l u e   i : t y p e = " D i a g r a m D i s p l a y L i n k V i e w S t a t e " > < A u t o m a t i o n P r o p e r t y H e l p e r T e x t > E x t r e m o   1 :   ( 1 2 2 9 , 8 2 6 7 0 9 6 4 7 9 , 1 0 0 , 5 6 5 5 6 5 ) .   E x t r e m o   2 :   ( 1 2 7 2 , 3 2 2 8 9 9 0 8 0 2 4 , 7 9 , 2 3 2 5 5 2 ) 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 1 2 2 9 . 8 2 6 7 0 9 6 4 7 9 0 1 2 < / b : _ x > < b : _ y > 1 0 0 . 5 6 5 5 6 5 < / b : _ y > < / b : P o i n t > < b : P o i n t > < b : _ x > 1 2 4 9 . 0 7 4 8 0 4 5 < / b : _ x > < b : _ y > 1 0 0 . 5 6 5 5 6 5 < / b : _ y > < / b : P o i n t > < b : P o i n t > < b : _ x > 1 2 5 1 . 0 7 4 8 0 4 5 < / b : _ x > < b : _ y > 9 8 . 5 6 5 5 6 5 < / b : _ y > < / b : P o i n t > < b : P o i n t > < b : _ x > 1 2 5 1 . 0 7 4 8 0 4 5 < / b : _ x > < b : _ y > 8 1 . 2 3 2 5 5 2 < / b : _ y > < / b : P o i n t > < b : P o i n t > < b : _ x > 1 2 5 3 . 0 7 4 8 0 4 5 < / b : _ x > < b : _ y > 7 9 . 2 3 2 5 5 2 < / b : _ y > < / b : P o i n t > < b : P o i n t > < b : _ x > 1 2 7 2 . 3 2 2 8 9 9 0 8 0 2 3 5 9 < / b : _ x > < b : _ y > 7 9 . 2 3 2 5 5 2 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 1 2 1 3 . 8 2 6 7 0 9 6 4 7 9 0 1 2 < / b : _ x > < b : _ y > 9 2 . 5 6 5 5 6 5 < / b : _ y > < / L a b e l L o c a t i o n > < L o c a t i o n   x m l n s : b = " h t t p : / / s c h e m a s . d a t a c o n t r a c t . o r g / 2 0 0 4 / 0 7 / S y s t e m . W i n d o w s " > < b : _ x > 1 2 1 3 . 8 2 6 7 0 9 6 4 7 9 0 1 2 < / b : _ x > < b : _ y > 1 0 0 . 5 6 5 5 6 5 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 1 2 7 2 . 3 2 2 8 9 9 0 8 0 2 3 5 9 < / b : _ x > < b : _ y > 7 1 . 2 3 2 5 5 2 < / b : _ y > < / L a b e l L o c a t i o n > < L o c a t i o n   x m l n s : b = " h t t p : / / s c h e m a s . d a t a c o n t r a c t . o r g / 2 0 0 4 / 0 7 / S y s t e m . W i n d o w s " > < b : _ x > 1 2 8 8 . 3 2 2 8 9 9 0 8 0 2 3 5 9 < / b : _ x > < b : _ y > 7 9 . 2 3 2 5 5 2 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 1 2 2 9 . 8 2 6 7 0 9 6 4 7 9 0 1 2 < / b : _ x > < b : _ y > 1 0 0 . 5 6 5 5 6 5 < / b : _ y > < / b : P o i n t > < b : P o i n t > < b : _ x > 1 2 4 9 . 0 7 4 8 0 4 5 < / b : _ x > < b : _ y > 1 0 0 . 5 6 5 5 6 5 < / b : _ y > < / b : P o i n t > < b : P o i n t > < b : _ x > 1 2 5 1 . 0 7 4 8 0 4 5 < / b : _ x > < b : _ y > 9 8 . 5 6 5 5 6 5 < / b : _ y > < / b : P o i n t > < b : P o i n t > < b : _ x > 1 2 5 1 . 0 7 4 8 0 4 5 < / b : _ x > < b : _ y > 8 1 . 2 3 2 5 5 2 < / b : _ y > < / b : P o i n t > < b : P o i n t > < b : _ x > 1 2 5 3 . 0 7 4 8 0 4 5 < / b : _ x > < b : _ y > 7 9 . 2 3 2 5 5 2 < / b : _ y > < / b : P o i n t > < b : P o i n t > < b : _ x > 1 2 7 2 . 3 2 2 8 9 9 0 8 0 2 3 5 9 < / b : _ x > < b : _ y > 7 9 . 2 3 2 5 5 2 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< / K e y > < / a : K e y > < a : V a l u e   i : t y p e = " D i a g r a m D i s p l a y L i n k V i e w S t a t e " > < A u t o m a t i o n P r o p e r t y H e l p e r T e x t > E x t r e m o   1 :   ( 6 5 7 , 9 2 2 8 9 9 0 8 0 2 3 6 , 4 7 3 , 0 0 1 9 9 3 ) .   E x t r e m o   2 :   ( 5 7 3 , 8 9 0 7 0 9 8 5 3 2 1 1 , 4 4 9 , 6 0 3 9 8 7 ) 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 6 5 7 . 9 2 2 8 9 9 0 8 0 2 3 5 7 7 < / b : _ x > < b : _ y > 4 7 3 . 0 0 1 9 9 3 0 0 0 0 0 0 0 8 < / b : _ y > < / b : P o i n t > < b : P o i n t > < b : _ x > 6 1 7 . 9 0 6 8 0 4 5 < / b : _ x > < b : _ y > 4 7 3 . 0 0 1 9 9 3 < / b : _ y > < / b : P o i n t > < b : P o i n t > < b : _ x > 6 1 5 . 9 0 6 8 0 4 5 < / b : _ x > < b : _ y > 4 7 1 . 0 0 1 9 9 3 < / b : _ y > < / b : P o i n t > < b : P o i n t > < b : _ x > 6 1 5 . 9 0 6 8 0 4 5 < / b : _ x > < b : _ y > 4 5 1 . 6 0 3 9 8 7 < / b : _ y > < / b : P o i n t > < b : P o i n t > < b : _ x > 6 1 3 . 9 0 6 8 0 4 5 < / b : _ x > < b : _ y > 4 4 9 . 6 0 3 9 8 7 < / b : _ y > < / b : P o i n t > < b : P o i n t > < b : _ x > 5 7 3 . 8 9 0 7 0 9 8 5 3 2 1 1 0 9 < / b : _ x > < b : _ y > 4 4 9 . 6 0 3 9 8 7 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 6 5 7 . 9 2 2 8 9 9 0 8 0 2 3 5 7 7 < / b : _ x > < b : _ y > 4 6 5 . 0 0 1 9 9 3 0 0 0 0 0 0 0 8 < / b : _ y > < / L a b e l L o c a t i o n > < L o c a t i o n   x m l n s : b = " h t t p : / / s c h e m a s . d a t a c o n t r a c t . o r g / 2 0 0 4 / 0 7 / S y s t e m . W i n d o w s " > < b : _ x > 6 7 3 . 9 2 2 8 9 9 0 8 0 2 3 5 7 7 < / b : _ x > < b : _ y > 4 7 3 . 0 0 1 9 9 3 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 5 5 7 . 8 9 0 7 0 9 8 5 3 2 1 1 0 9 < / b : _ x > < b : _ y > 4 4 1 . 6 0 3 9 8 7 < / b : _ y > < / L a b e l L o c a t i o n > < L o c a t i o n   x m l n s : b = " h t t p : / / s c h e m a s . d a t a c o n t r a c t . o r g / 2 0 0 4 / 0 7 / S y s t e m . W i n d o w s " > < b : _ x > 5 5 7 . 8 9 0 7 0 9 8 5 3 2 1 1 0 9 < / b : _ x > < b : _ y > 4 4 9 . 6 0 3 9 8 7 0 0 0 0 0 0 0 7 < / b : _ y > < / L o c a t i o n > < S h a p e R o t a t e A n g l e > 3 5 9 . 9 9 9 9 9 9 9 9 9 9 9 9 7 7 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 6 5 7 . 9 2 2 8 9 9 0 8 0 2 3 5 7 7 < / b : _ x > < b : _ y > 4 7 3 . 0 0 1 9 9 3 0 0 0 0 0 0 0 8 < / b : _ y > < / b : P o i n t > < b : P o i n t > < b : _ x > 6 1 7 . 9 0 6 8 0 4 5 < / b : _ x > < b : _ y > 4 7 3 . 0 0 1 9 9 3 < / b : _ y > < / b : P o i n t > < b : P o i n t > < b : _ x > 6 1 5 . 9 0 6 8 0 4 5 < / b : _ x > < b : _ y > 4 7 1 . 0 0 1 9 9 3 < / b : _ y > < / b : P o i n t > < b : P o i n t > < b : _ x > 6 1 5 . 9 0 6 8 0 4 5 < / b : _ x > < b : _ y > 4 5 1 . 6 0 3 9 8 7 < / b : _ y > < / b : P o i n t > < b : P o i n t > < b : _ x > 6 1 3 . 9 0 6 8 0 4 5 < / b : _ x > < b : _ y > 4 4 9 . 6 0 3 9 8 7 < / b : _ y > < / b : P o i n t > < b : P o i n t > < b : _ x > 5 7 3 . 8 9 0 7 0 9 8 5 3 2 1 1 0 9 < / b : _ x > < b : _ y > 4 4 9 . 6 0 3 9 8 7 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< / K e y > < / a : K e y > < a : V a l u e   i : t y p e = " D i a g r a m D i s p l a y L i n k V i e w S t a t e " > < A u t o m a t i o n P r o p e r t y H e l p e r T e x t > E x t r e m o   1 :   ( 7 7 3 , 9 2 2 8 9 9 , 3 0 3 , 4 0 1 9 9 3 2 6 1 2 3 1 ) .   E x t r e m o   2 :   ( 8 5 0 , 0 0 7 1 1 , 2 4 4 , 6 6 7 6 2 3 4 5 7 6 7 3 ) 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 7 7 3 . 9 2 2 8 9 9 < / b : _ x > < b : _ y > 3 0 3 . 4 0 1 9 9 3 2 6 1 2 3 1 1 5 < / b : _ y > < / b : P o i n t > < b : P o i n t > < b : _ x > 7 7 3 . 9 2 2 8 9 9 < / b : _ x > < b : _ y > 2 7 6 . 0 3 4 8 0 8 < / b : _ y > < / b : P o i n t > < b : P o i n t > < b : _ x > 7 7 5 . 9 2 2 8 9 9 < / b : _ x > < b : _ y > 2 7 4 . 0 3 4 8 0 8 < / b : _ y > < / b : P o i n t > < b : P o i n t > < b : _ x > 8 4 8 . 0 0 7 1 1 < / b : _ x > < b : _ y > 2 7 4 . 0 3 4 8 0 8 < / b : _ y > < / b : P o i n t > < b : P o i n t > < b : _ x > 8 5 0 . 0 0 7 1 1 < / b : _ x > < b : _ y > 2 7 2 . 0 3 4 8 0 8 < / b : _ y > < / b : P o i n t > < b : P o i n t > < b : _ x > 8 5 0 . 0 0 7 1 1 < / b : _ x > < b : _ y > 2 4 4 . 6 6 7 6 2 3 4 5 7 6 7 2 7 9 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 7 6 5 . 9 2 2 8 9 9 < / b : _ x > < b : _ y > 3 0 3 . 4 0 1 9 9 3 2 6 1 2 3 1 1 5 < / b : _ y > < / L a b e l L o c a t i o n > < L o c a t i o n   x m l n s : b = " h t t p : / / s c h e m a s . d a t a c o n t r a c t . o r g / 2 0 0 4 / 0 7 / S y s t e m . W i n d o w s " > < b : _ x > 7 7 3 . 9 2 2 8 9 9 < / b : _ x > < b : _ y > 3 1 9 . 4 0 1 9 9 3 2 6 1 2 3 1 1 5 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 8 4 2 . 0 0 7 1 1 < / b : _ x > < b : _ y > 2 2 8 . 6 6 7 6 2 3 4 5 7 6 7 2 7 9 < / b : _ y > < / L a b e l L o c a t i o n > < L o c a t i o n   x m l n s : b = " h t t p : / / s c h e m a s . d a t a c o n t r a c t . o r g / 2 0 0 4 / 0 7 / S y s t e m . W i n d o w s " > < b : _ x > 8 5 0 . 0 0 7 1 1 < / b : _ x > < b : _ y > 2 2 8 . 6 6 7 6 2 3 4 5 7 6 7 2 7 9 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 7 7 3 . 9 2 2 8 9 9 < / b : _ x > < b : _ y > 3 0 3 . 4 0 1 9 9 3 2 6 1 2 3 1 1 5 < / b : _ y > < / b : P o i n t > < b : P o i n t > < b : _ x > 7 7 3 . 9 2 2 8 9 9 < / b : _ x > < b : _ y > 2 7 6 . 0 3 4 8 0 8 < / b : _ y > < / b : P o i n t > < b : P o i n t > < b : _ x > 7 7 5 . 9 2 2 8 9 9 < / b : _ x > < b : _ y > 2 7 4 . 0 3 4 8 0 8 < / b : _ y > < / b : P o i n t > < b : P o i n t > < b : _ x > 8 4 8 . 0 0 7 1 1 < / b : _ x > < b : _ y > 2 7 4 . 0 3 4 8 0 8 < / b : _ y > < / b : P o i n t > < b : P o i n t > < b : _ x > 8 5 0 . 0 0 7 1 1 < / b : _ x > < b : _ y > 2 7 2 . 0 3 4 8 0 8 < / b : _ y > < / b : P o i n t > < b : P o i n t > < b : _ x > 8 5 0 . 0 0 7 1 1 < / b : _ x > < b : _ y > 2 4 4 . 6 6 7 6 2 3 4 5 7 6 7 2 7 9 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 M e a s u r e s \ N �   P e d i d o s < / K e y > < / D i a g r a m O b j e c t K e y > < D i a g r a m O b j e c t K e y > < K e y > M e a s u r e s \ N �   P e d i d o s \ T a g I n f o \ F � r m u l a < / K e y > < / D i a g r a m O b j e c t K e y > < D i a g r a m O b j e c t K e y > < K e y > M e a s u r e s \ N �   P e d i d o s \ T a g I n f o \ V a l o r < / K e y > < / D i a g r a m O b j e c t K e y > < D i a g r a m O b j e c t K e y > < K e y > C o l u m n s \ C o d i g o P e d i d o < / K e y > < / D i a g r a m O b j e c t K e y > < D i a g r a m O b j e c t K e y > < K e y > C o l u m n s \ F e c h a A p e r t u r a < / K e y > < / D i a g r a m O b j e c t K e y > < D i a g r a m O b j e c t K e y > < K e y > C o l u m n s \ F e c h a C i e r r e < / K e y > < / D i a g r a m O b j e c t K e y > < D i a g r a m O b j e c t K e y > < K e y > C o l u m n s \ C o d i g o C l i e n t e < / K e y > < / D i a g r a m O b j e c t K e y > < D i a g r a m O b j e c t K e y > < K e y > C o l u m n s \ C o d i g o C o m e r c i a l < / K e y > < / D i a g r a m O b j e c t K e y > < D i a g r a m O b j e c t K e y > < K e y > C o l u m n s \ E s t a d o P e d i d o < / K e y > < / D i a g r a m O b j e c t K e y > < D i a g r a m O b j e c t K e y > < K e y > C o l u m n s \ P l a z o C i e r r e 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 M e a s u r e s \ N �   P e d i d o s 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 M e a s u r e s \ N �   P e d i d o s \ T a g I n f o \ F � r m u l a 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 C l i e n t e s 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 C l i e n t e s 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 C o l u m n s \ C o d i g o C l i e n t e < / K e y > < / D i a g r a m O b j e c t K e y > < D i a g r a m O b j e c t K e y > < K e y > C o l u m n s \ C l i e n t e < / K e y > < / D i a g r a m O b j e c t K e y > < D i a g r a m O b j e c t K e y > < K e y > C o l u m n s \ C I F C l i e n t e < / K e y > < / D i a g r a m O b j e c t K e y > < D i a g r a m O b j e c t K e y > < K e y > C o l u m n s \ D i r e c c i o n C l i e n t e < / K e y > < / D i a g r a m O b j e c t K e y > < D i a g r a m O b j e c t K e y > < K e y > C o l u m n s \ C i u d a d C l i e n t e < / K e y > < / D i a g r a m O b j e c t K e y > < D i a g r a m O b j e c t K e y > < K e y > C o l u m n s \ P a i s C l i e n t e < / K e y > < / D i a g r a m O b j e c t K e y > < D i a g r a m O b j e c t K e y > < K e y > C o l u m n s \ T e l e f o n o C l i e n t e 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 C o l u m n s \ D i r e c c i o n C l i e n t e 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 C o l u m n s \ C i u d a d C l i e n t e 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 C o l u m n s \ T e l e f o n o C l i e n t e 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 C o l u m n s \ C o d i g o C a t e g o r i a < / K e y > < / D i a g r a m O b j e c t K e y > < D i a g r a m O b j e c t K e y > < K e y > C o l u m n s \ C a t e g o r i a 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 C o l u m n s \ N u m e r o M e s < / K e y > < / D i a g r a m O b j e c t K e y > < D i a g r a m O b j e c t K e y > < K e y > C o l u m n s \ N u m e r o D i a < / K e y > < / D i a g r a m O b j e c t K e y > < D i a g r a m O b j e c t K e y > < K e y > C o l u m n s \ D i a < / K e y > < / D i a g r a m O b j e c t K e y > < D i a g r a m O b j e c t K e y > < K e y > C o l u m n s \ M e s 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 M e a s u r e s \ N �   F i l a s < / K e y > < / D i a g r a m O b j e c t K e y > < D i a g r a m O b j e c t K e y > < K e y > M e a s u r e s \ N �   F i l a s \ T a g I n f o \ F � r m u l a < / K e y > < / D i a g r a m O b j e c t K e y > < D i a g r a m O b j e c t K e y > < K e y > M e a s u r e s \ N �   F i l a s \ T a g I n f o \ V a l o r < / K e y > < / D i a g r a m O b j e c t K e y > < D i a g r a m O b j e c t K e y > < K e y > C o l u m n s \ C o d i g o P r o d u c t o < / K e y > < / D i a g r a m O b j e c t K e y > < D i a g r a m O b j e c t K e y > < K e y > C o l u m n s \ N o m b r e C o m u n < / K e y > < / D i a g r a m O b j e c t K e y > < D i a g r a m O b j e c t K e y > < K e y > C o l u m n s \ N o m b r e C i e n t i f i c o < / K e y > < / D i a g r a m O b j e c t K e y > < D i a g r a m O b j e c t K e y > < K e y > C o l u m n s \ V a r i e d a d < / K e y > < / D i a g r a m O b j e c t K e y > < D i a g r a m O b j e c t K e y > < K e y > C o l u m n s \ M e s I n i c i o T e m p o r a d a < / K e y > < / D i a g r a m O b j e c t K e y > < D i a g r a m O b j e c t K e y > < K e y > C o l u m n s \ M e s F i n T e m p o r a d a < / K e y > < / D i a g r a m O b j e c t K e y > < D i a g r a m O b j e c t K e y > < K e y > C o l u m n s \ C o d i g o S u b c a t e g o r i a 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 M e a s u r e s \ N �   F i l a s 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 M e a s u r e s \ N �   F i l a s \ T a g I n f o \ F � r m u l a 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 F i l a s \ T a g I n f o \ V a l o r 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 C o m e r c i a l e s 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 C o m e r c i a l e s 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 C o l u m n s \ C o d i g o C o m e r c i a l < / K e y > < / D i a g r a m O b j e c t K e y > < D i a g r a m O b j e c t K e y > < K e y > C o l u m n s \ N o m b r e < / K e y > < / D i a g r a m O b j e c t K e y > < D i a g r a m O b j e c t K e y > < K e y > C o l u m n s \ A p e l l i d o < / K e y > < / D i a g r a m O b j e c t K e y > < D i a g r a m O b j e c t K e y > < K e y > C o l u m n s \ 2 �   A p e l l i d o < / K e y > < / D i a g r a m O b j e c t K e y > < D i a g r a m O b j e c t K e y > < K e y > C o l u m n s \ T e l e f o n o < / K e y > < / D i a g r a m O b j e c t K e y > < D i a g r a m O b j e c t K e y > < K e y > C o l u m n s \ E m a i l < / K e y > < / D i a g r a m O b j e c t K e y > < D i a g r a m O b j e c t K e y > < K e y > C o l u m n s \ C o m e r c i a l < / K e y > < / D i a g r a m O b j e c t K e y > < D i a g r a m O b j e c t K e y > < K e y > C o l u m n s \ C o m e r c i a l   A b r e v i a d o 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 C o l u m n s \ 2 �   A p e l l i d o 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 C o l u m n s \ C o m e r c i a l 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 C o l u m n s \ C o m e r c i a l   A b r e v i a d o 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 D e t a l l e s P e d i d o s 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 D e t a l l e s P e d i d o s 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 P r e c i o V e n t a < / K e y > < / D i a g r a m O b j e c t K e y > < D i a g r a m O b j e c t K e y > < K e y > M e a s u r e s \ S u m a   d e   P r e c i o V e n t a \ T a g I n f o \ F � r m u l a < / K e y > < / D i a g r a m O b j e c t K e y > < D i a g r a m O b j e c t K e y > < K e y > M e a s u r e s \ S u m a   d e   P r e c i o V e n t a \ T a g I n f o \ V a l o r < / K e y > < / D i a g r a m O b j e c t K e y > < D i a g r a m O b j e c t K e y > < K e y > M e a s u r e s \ S u m a   d e   P o r c e n t a j e D e s c u e n t o < / K e y > < / D i a g r a m O b j e c t K e y > < D i a g r a m O b j e c t K e y > < K e y > M e a s u r e s \ S u m a   d e   P o r c e n t a j e D e s c u e n t o \ T a g I n f o \ F � r m u l a < / K e y > < / D i a g r a m O b j e c t K e y > < D i a g r a m O b j e c t K e y > < K e y > M e a s u r e s \ S u m a   d e   P o r c e n t a j e D e s c u e n t o \ T a g I n f o \ V a l o r < / K e y > < / D i a g r a m O b j e c t K e y > < D i a g r a m O b j e c t K e y > < K e y > M e a s u r e s \ T .   T o t a l < / K e y > < / D i a g r a m O b j e c t K e y > < D i a g r a m O b j e c t K e y > < K e y > M e a s u r e s \ T .   T o t a l \ T a g I n f o \ F � r m u l a < / K e y > < / D i a g r a m O b j e c t K e y > < D i a g r a m O b j e c t K e y > < K e y > M e a s u r e s \ T .   T o t a l \ T a g I n f o \ V a l o r < / K e y > < / D i a g r a m O b j e c t K e y > < D i a g r a m O b j e c t K e y > < K e y > M e a s u r e s \ K G .   T o t a l < / K e y > < / D i a g r a m O b j e c t K e y > < D i a g r a m O b j e c t K e y > < K e y > M e a s u r e s \ K G .   T o t a l \ T a g I n f o \ F � r m u l a < / K e y > < / D i a g r a m O b j e c t K e y > < D i a g r a m O b j e c t K e y > < K e y > M e a s u r e s \ K G .   T o t a l \ T a g I n f o \ V a l o r < / K e y > < / D i a g r a m O b j e c t K e y > < D i a g r a m O b j e c t K e y > < K e y > M e a s u r e s \ N �   P r o d u c t o s   d i f e r e n t e s < / K e y > < / D i a g r a m O b j e c t K e y > < D i a g r a m O b j e c t K e y > < K e y > M e a s u r e s \ N �   P r o d u c t o s   d i f e r e n t e s \ T a g I n f o \ F � r m u l a < / K e y > < / D i a g r a m O b j e c t K e y > < D i a g r a m O b j e c t K e y > < K e y > M e a s u r e s \ N �   P r o d u c t o s   d i f e r e n t e s \ T a g I n f o \ V a l o r < / K e y > < / D i a g r a m O b j e c t K e y > < D i a g r a m O b j e c t K e y > < K e y > M e a s u r e s \ N �   P e d i d o s   p o r   P r o d u c t o < / K e y > < / D i a g r a m O b j e c t K e y > < D i a g r a m O b j e c t K e y > < K e y > M e a s u r e s \ N �   P e d i d o s   p o r   P r o d u c t o \ T a g I n f o \ F � r m u l a < / K e y > < / D i a g r a m O b j e c t K e y > < D i a g r a m O b j e c t K e y > < K e y > M e a s u r e s \ N �   P e d i d o s   p o r   P r o d u c t o \ T a g I n f o \ V a l o r < / K e y > < / D i a g r a m O b j e c t K e y > < D i a g r a m O b j e c t K e y > < K e y > M e a s u r e s \ �   S u b t o t a l < / K e y > < / D i a g r a m O b j e c t K e y > < D i a g r a m O b j e c t K e y > < K e y > M e a s u r e s \ �   S u b t o t a l \ T a g I n f o \ F � r m u l a < / K e y > < / D i a g r a m O b j e c t K e y > < D i a g r a m O b j e c t K e y > < K e y > M e a s u r e s \ �   S u b t o t a l \ T a g I n f o \ V a l o r < / K e y > < / D i a g r a m O b j e c t K e y > < D i a g r a m O b j e c t K e y > < K e y > M e a s u r e s \ �   D e s c u e n t o < / K e y > < / D i a g r a m O b j e c t K e y > < D i a g r a m O b j e c t K e y > < K e y > M e a s u r e s \ �   D e s c u e n t o \ T a g I n f o \ F � r m u l a < / K e y > < / D i a g r a m O b j e c t K e y > < D i a g r a m O b j e c t K e y > < K e y > M e a s u r e s \ �   D e s c u e n t o \ T a g I n f o \ V a l o r < / K e y > < / D i a g r a m O b j e c t K e y > < D i a g r a m O b j e c t K e y > < K e y > M e a s u r e s \ �   T o t a l   V e n t a s < / K e y > < / D i a g r a m O b j e c t K e y > < D i a g r a m O b j e c t K e y > < K e y > M e a s u r e s \ �   T o t a l   V e n t a s \ T a g I n f o \ F � r m u l a < / K e y > < / D i a g r a m O b j e c t K e y > < D i a g r a m O b j e c t K e y > < K e y > M e a s u r e s \ �   T o t a l   V e n t a s \ T a g I n f o \ V a l o r < / K e y > < / D i a g r a m O b j e c t K e y > < D i a g r a m O b j e c t K e y > < K e y > M e a s u r e s \ �   P r e c i o   m e d i o   p o r   K G . < / K e y > < / D i a g r a m O b j e c t K e y > < D i a g r a m O b j e c t K e y > < K e y > M e a s u r e s \ �   P r e c i o   m e d i o   p o r   K G . \ T a g I n f o \ F � r m u l a < / K e y > < / D i a g r a m O b j e c t K e y > < D i a g r a m O b j e c t K e y > < K e y > M e a s u r e s \ �   P r e c i o   m e d i o   p o r   K G . \ T a g I n f o \ V a l o r < / K e y > < / D i a g r a m O b j e c t K e y > < D i a g r a m O b j e c t K e y > < K e y > M e a s u r e s \ �   C o s t e   T o t a l < / K e y > < / D i a g r a m O b j e c t K e y > < D i a g r a m O b j e c t K e y > < K e y > M e a s u r e s \ �   C o s t e   T o t a l \ T a g I n f o \ F � r m u l a < / K e y > < / D i a g r a m O b j e c t K e y > < D i a g r a m O b j e c t K e y > < K e y > M e a s u r e s \ �   C o s t e   T o t a l \ T a g I n f o \ V a l o r < / K e y > < / D i a g r a m O b j e c t K e y > < D i a g r a m O b j e c t K e y > < K e y > M e a s u r e s \ �   R e s u l t a d o < / K e y > < / D i a g r a m O b j e c t K e y > < D i a g r a m O b j e c t K e y > < K e y > M e a s u r e s \ �   R e s u l t a d o \ T a g I n f o \ F � r m u l a < / K e y > < / D i a g r a m O b j e c t K e y > < D i a g r a m O b j e c t K e y > < K e y > M e a s u r e s \ �   R e s u l t a d o \ T a g I n f o \ V a l o r < / K e y > < / D i a g r a m O b j e c t K e y > < D i a g r a m O b j e c t K e y > < K e y > M e a s u r e s \ %   R e s u l t a d o < / K e y > < / D i a g r a m O b j e c t K e y > < D i a g r a m O b j e c t K e y > < K e y > M e a s u r e s \ %   R e s u l t a d o \ T a g I n f o \ F � r m u l a < / K e y > < / D i a g r a m O b j e c t K e y > < D i a g r a m O b j e c t K e y > < K e y > M e a s u r e s \ %   R e s u l t a d o \ T a g I n f o \ V a l o r < / K e y > < / D i a g r a m O b j e c t K e y > < D i a g r a m O b j e c t K e y > < K e y > C o l u m n s \ C o d i g o D e t a l l e P e d i d o < / K e y > < / D i a g r a m O b j e c t K e y > < D i a g r a m O b j e c t K e y > < K e y > C o l u m n s \ C o d i g o P e d i d o < / K e y > < / D i a g r a m O b j e c t K e y > < D i a g r a m O b j e c t K e y > < K e y > C o l u m n s \ C o d i g o P r o d u c t o < / K e y > < / D i a g r a m O b j e c t K e y > < D i a g r a m O b j e c t K e y > < K e y > C o l u m n s \ K i l o g r a m o s P e d i d o s < / K e y > < / D i a g r a m O b j e c t K e y > < D i a g r a m O b j e c t K e y > < K e y > C o l u m n s \ P r e c i o C o s t e < / K e y > < / D i a g r a m O b j e c t K e y > < D i a g r a m O b j e c t K e y > < K e y > C o l u m n s \ P r e c i o V e n t a < / K e y > < / D i a g r a m O b j e c t K e y > < D i a g r a m O b j e c t K e y > < K e y > C o l u m n s \ P o r c e n t a j e D e s c u e n t o < / K e y > < / D i a g r a m O b j e c t K e y > < D i a g r a m O b j e c t K e y > < K e y > L i n k s \ & l t ; C o l u m n s \ S u m a   d e   P r e c i o V e n t a & g t ; - & l t ; M e a s u r e s \ P r e c i o V e n t a & g t ; < / K e y > < / D i a g r a m O b j e c t K e y > < D i a g r a m O b j e c t K e y > < K e y > L i n k s \ & l t ; C o l u m n s \ S u m a   d e   P r e c i o V e n t a & g t ; - & l t ; M e a s u r e s \ P r e c i o V e n t a & g t ; \ C O L U M N < / K e y > < / D i a g r a m O b j e c t K e y > < D i a g r a m O b j e c t K e y > < K e y > L i n k s \ & l t ; C o l u m n s \ S u m a   d e   P r e c i o V e n t a & g t ; - & l t ; M e a s u r e s \ P r e c i o V e n t a & g t ; \ M E A S U R E < / K e y > < / D i a g r a m O b j e c t K e y > < D i a g r a m O b j e c t K e y > < K e y > L i n k s \ & l t ; C o l u m n s \ S u m a   d e   P o r c e n t a j e D e s c u e n t o & g t ; - & l t ; M e a s u r e s \ P o r c e n t a j e D e s c u e n t o & g t ; < / K e y > < / D i a g r a m O b j e c t K e y > < D i a g r a m O b j e c t K e y > < K e y > L i n k s \ & l t ; C o l u m n s \ S u m a   d e   P o r c e n t a j e D e s c u e n t o & g t ; - & l t ; M e a s u r e s \ P o r c e n t a j e D e s c u e n t o & g t ; \ C O L U M N < / K e y > < / D i a g r a m O b j e c t K e y > < D i a g r a m O b j e c t K e y > < K e y > L i n k s \ & l t ; C o l u m n s \ S u m a   d e   P o r c e n t a j e D e s c u e n t o & g t ; - & l t ; M e a s u r e s \ P o r c e n t a j e D e s c u e n t o & g t ; \ M E A S U R E 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 6 < / F o c u s C o l u m n > < S e l e c t i o n E n d C o l u m n > 6 < / S e l e c t i o n E n d C o l u m n > < S e l e c t i o n S t a r t C o l u m n > 6 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 P r e c i o V e n t a 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 M e a s u r e s \ S u m a   d e   P r e c i o V e n t a \ T a g I n f o \ F � r m u l a 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 P r e c i o V e n t a \ T a g I n f o \ V a l o r 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 P o r c e n t a j e D e s c u e n t o 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 M e a s u r e s \ S u m a   d e   P o r c e n t a j e D e s c u e n t o \ T a g I n f o \ F � r m u l a 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 P o r c e n t a j e D e s c u e n t o \ T a g I n f o \ V a l o r 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 M e a s u r e s \ T .  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 M e a s u r e s \ T . 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 M e a s u r e s \ T . 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 M e a s u r e s \ K G .   T o t a l 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 M e a s u r e s \ K G . 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 M e a s u r e s \ K G . 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 P r o d u c t o s   d i f e r e n t e s 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 M e a s u r e s \ N �   P r o d u c t o s   d i f e r e n t e s \ T a g I n f o \ F � r m u l a 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 P r o d u c t o s   d i f e r e n t e s \ T a g I n f o \ V a l o r 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  p o r   P r o d u c t o 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 M e a s u r e s \ N �   P e d i d o s   p o r   P r o d u c t o \ T a g I n f o \ F � r m u l a 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  p o r   P r o d u c t o \ T a g I n f o \ V a l o r 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 S u b t o t a l 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 M e a s u r e s \ �   S u b t o t a l \ T a g I n f o \ F � r m u l a 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 S u b t o t a l \ T a g I n f o \ V a l o r 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 D e s c u e n t o 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 M e a s u r e s \ �   D e s c u e n t o \ T a g I n f o \ F � r m u l a 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 D e s c u e n t o \ T a g I n f o \ V a l o r 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 T o t a l   V e n t a s 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 M e a s u r e s \ �   T o t a l   V e n t a s \ T a g I n f o \ F � r m u l a 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 T o t a l   V e n t a s \ T a g I n f o \ V a l o r 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 P r e c i o   m e d i o   p o r   K G . 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 M e a s u r e s \ �   P r e c i o   m e d i o   p o r   K G . \ T a g I n f o \ F � r m u l a 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 P r e c i o   m e d i o   p o r   K G . \ T a g I n f o \ V a l o r 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 C o s t e   T o t a l 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 M e a s u r e s \ �   C o s t e 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 C o s t e 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 R e s u l t a d o 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 M e a s u r e s \ �   R e s u l t a d o \ T a g I n f o \ F � r m u l a 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 R e s u l t a d o \ T a g I n f o \ V a l o r 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 R e s u l t a d o 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 M e a s u r e s \ %   R e s u l t a d o \ T a g I n f o \ F � r m u l a 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 R e s u l t a d o \ T a g I n f o \ V a l o r 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 P r e c i o V e n t a & g t ; - & l t ; M e a s u r e s \ P r e c i o V e n t a & g t ; 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 P r e c i o V e n t a & g t ; - & l t ; M e a s u r e s \ P r e c i o V e n t a & g t ; \ C O L U M N 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 P r e c i o V e n t a & g t ; - & l t ; M e a s u r e s \ P r e c i o V e n t a & g t ; \ M E A S U R E 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 P o r c e n t a j e D e s c u e n t o & g t ; - & l t ; M e a s u r e s \ P o r c e n t a j e D e s c u e n t o & g t ; 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 P o r c e n t a j e D e s c u e n t o & g t ; - & l t ; M e a s u r e s \ P o r c e n t a j e D e s c u e n t o & g t ; \ C O L U M N 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 P o r c e n t a j e D e s c u e n t o & g t ; - & l t ; M e a s u r e s \ P o r c e n t a j e D e s c u e n t o & g t ; \ M E A S U R E 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 S u b C a t e g o r i a s 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 C l i e n t e s 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 C l i e n t e s 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 C o l u m n s \ D i r e c c i o n C l i e n t e 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 C o l u m n s \ C i u d a d C l i e n t e 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 C o m e r c i a l e s 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 C o m e r c i a l e s 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 C o l u m n s \ 2 �  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 C o l u m n s \ C o m e r c i a l   A b r e v i a d o 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 D e t a l l e s P e d i d o s 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 D e t a l l e s P e d i d o s 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2 5 3 6 c 8 6 7 - b d e 2 - 4 7 d d - 9 6 b d - 8 0 b 0 f c 4 0 b e 3 d " > < C u s t o m C o n t e n t > < ! [ C D A T A [ < ? x m l   v e r s i o n = " 1 . 0 "   e n c o d i n g = " u t f - 1 6 " ? > < S e t t i n g s > < C a l c u l a t e d F i e l d s > < i t e m > < M e a s u r e N a m e > T .   T o t a l < / M e a s u r e N a m e > < D i s p l a y N a m e > T .   T o t a l < / D i s p l a y N a m e > < V i s i b l e > F a l s e < / V i s i b l e > < / i t e m > < i t e m > < M e a s u r e N a m e > K G .   T o t a l < / M e a s u r e N a m e > < D i s p l a y N a m e > K G . 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 C o m e r c i a l e s _ f 8 c 5 d 1 7 4 - 6 8 2 7 - 4 a 9 d - 8 7 0 a - 1 6 e 6 4 3 e 2 f a 9 3 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 P e d i d o s _ 0 c 5 c f 5 a 9 - 7 b 0 5 - 4 f 1 3 - b 7 9 8 - b 7 6 e a 6 b d 8 4 3 5 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 d i m C l i e n t e s _ 6 0 3 a 3 f 2 3 - 8 9 5 c - 4 1 c e - a 4 c 3 - 0 d a c 7 9 3 5 d d 3 4 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 C a t e g o r i a s _ 3 c 9 2 d 4 5 e - 5 5 b 4 - 4 9 3 f - a a 6 5 - e b 7 1 7 4 e 5 8 b a 8 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 P r o d u c t o s _ 5 b 0 e 9 e 2 b - c a 5 7 - 4 3 4 8 - 9 a 0 2 - e 9 b f 3 1 d d 8 a 1 7 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 S u b C a t e g o r i a s _ 6 c 3 a 6 7 e 5 - 1 3 6 4 - 4 4 d 3 - a 7 3 3 - e b 4 1 8 d e 9 7 8 c 2 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 D e t a l l e s P e d i d o s _ 3 a c 4 e e 1 0 - 5 d c 6 - 4 e e 7 - b 7 c 5 - 8 3 0 c 2 4 3 6 2 8 1 0 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 3 4 5 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f 1 a 6 a 5 f c - 0 d 4 6 - 4 4 d b - 9 d f e - b d 2 1 6 0 2 3 0 2 2 e " > < C u s t o m C o n t e n t > < ! [ C D A T A [ < ? x m l   v e r s i o n = " 1 . 0 "   e n c o d i n g = " u t f - 1 6 " ? > < S e t t i n g s > < C a l c u l a t e d F i e l d s > < i t e m > < M e a s u r e N a m e > T .   T o t a l < / M e a s u r e N a m e > < D i s p l a y N a m e > T .   T o t a l < / D i s p l a y N a m e > < V i s i b l e > F a l s e < / V i s i b l e > < / i t e m > < i t e m > < M e a s u r e N a m e > K G .   T o t a l < / M e a s u r e N a m e > < D i s p l a y N a m e > K G . 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i t e m > < M e a s u r e N a m e > N �   F i l a s < / M e a s u r e N a m e > < D i s p l a y N a m e > N �   F i l a s < / D i s p l a y N a m e > < V i s i b l e > F a l s e < / V i s i b l e > < / i t e m > < i t e m > < M e a s u r e N a m e > �   S u b t o t a l < / M e a s u r e N a m e > < D i s p l a y N a m e > �   S u b t o t a l < / D i s p l a y N a m e > < V i s i b l e > F a l s e < / V i s i b l e > < / i t e m > < i t e m > < M e a s u r e N a m e > �   D e s c u e n t o < / M e a s u r e N a m e > < D i s p l a y N a m e > �   D e s c u e n t o < / D i s p l a y N a m e > < V i s i b l e > F a l s e < / V i s i b l e > < / i t e m > < i t e m > < M e a s u r e N a m e > �   P r e c i o   m e d i o   p o r   K G . < / M e a s u r e N a m e > < D i s p l a y N a m e > �   P r e c i o   m e d i o   p o r   K G . < / D i s p l a y N a m e > < V i s i b l e > F a l s e < / V i s i b l e > < / i t e m > < i t e m > < M e a s u r e N a m e > �   T o t a l   V e n t a s < / M e a s u r e N a m e > < D i s p l a y N a m e > �   T o t a l   V e n t a s < / D i s p l a y N a m e > < V i s i b l e > F a l s e < / V i s i b l e > < / i t e m > < i t e m > < M e a s u r e N a m e > �   C o s t e   T o t a l < / M e a s u r e N a m e > < D i s p l a y N a m e > �   C o s t e   T o t a l < / D i s p l a y N a m e > < V i s i b l e > F a l s e < / V i s i b l e > < / i t e m > < i t e m > < M e a s u r e N a m e > �   R e s u l t a d o < / M e a s u r e N a m e > < D i s p l a y N a m e > �   R e s u l t a d o < / D i s p l a y N a m e > < V i s i b l e > F a l s e < / V i s i b l e > < / i t e m > < i t e m > < M e a s u r e N a m e > %   R e s u l t a d o < / M e a s u r e N a m e > < D i s p l a y N a m e > %   R e s u l t a d o 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9 1 3 ] ] > < / C u s t o m C o n t e n t > < / G e m i n i > 
</file>

<file path=customXml/item3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 2 0 2 2 - 0 9 - 0 5 T 0 9 : 5 1 : 0 7 . 7 7 9 0 4 8 1 + 0 1 : 0 0 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C o u n t I n S a n d b o x " > < C u s t o m C o n t e n t > < ! [ C D A T A [ 7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e t a l l e s P e d i d o s _ 4 c 9 d e e 6 d - 0 a 0 2 - 4 d 4 1 - 8 d 7 7 - e 8 4 7 0 c f 7 7 b 9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 P r e c i o V e n t a < / s t r i n g > < / k e y > < v a l u e > < i n t > 1 3 6 < / i n t > < / v a l u e > < / i t e m > < i t e m > < k e y > < s t r i n g > P o r c e n t a j e D e s c u e n t o < / s t r i n g > < / k e y > < v a l u e > < i n t > 2 0 8 < / i n t > < / v a l u e > < / i t e m > < i t e m > < k e y > < s t r i n g > K i l o g r a m o s < / s t r i n g > < / k e y > < v a l u e > < i n t > 1 8 5 < / i n t > < / v a l u e > < / i t e m > < i t e m > < k e y > < s t r i n g > S u b t o t a l < / s t r i n g > < / k e y > < v a l u e > < i n t > 1 0 7 < / i n t > < / v a l u e > < / i t e m > < i t e m > < k e y > < s t r i n g > D e s c u e n t o < / s t r i n g > < / k e y > < v a l u e > < i n t > 1 2 5 < / i n t > < / v a l u e > < / i t e m > < i t e m > < k e y > < s t r i n g > T o t a l < / s t r i n g > < / k e y > < v a l u e > < i n t > 1 3 3 < / i n t > < / v a l u e > < / i t e m > < i t e m > < k e y > < s t r i n g > P r e c i o C o s t e < / s t r i n g > < / k e y > < v a l u e > < i n t > 1 5 1 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i t e m > < k e y > < s t r i n g > K i l o g r a m o s < / s t r i n g > < / k e y > < v a l u e > < i n t > 3 < / i n t > < / v a l u e > < / i t e m > < i t e m > < k e y > < s t r i n g > S u b t o t a l < / s t r i n g > < / k e y > < v a l u e > < i n t > 7 < / i n t > < / v a l u e > < / i t e m > < i t e m > < k e y > < s t r i n g > D e s c u e n t o < / s t r i n g > < / k e y > < v a l u e > < i n t > 8 < / i n t > < / v a l u e > < / i t e m > < i t e m > < k e y > < s t r i n g > T o t a l < / s t r i n g > < / k e y > < v a l u e > < i n t > 9 < / i n t > < / v a l u e > < / i t e m > < i t e m > < k e y > < s t r i n g > P r e c i o C o s t e 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  / > < I s S o r t D e s c e n d i n g > t r u e 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S u b C a t e g o r i a s _ 8 5 0 c c 2 e 3 - d 3 e f - 4 0 7 f - a c c 8 - b f a f 6 6 1 6 6 f 9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 1 9 6 < / i n t > < / v a l u e > < / i t e m > < i t e m > < k e y > < s t r i n g > C o d i g o C a t e g o r i a < / s t r i n g > < / k e y > < v a l u e > < i n t > 1 6 9 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 C o d i g o C a t e g o r i a 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P r o d u c t o s _ 9 3 1 5 0 5 f 4 - 1 0 2 e - 4 8 f 3 - 9 4 6 a - 4 7 6 3 1 b 7 f 7 c 7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 1 6 7 < / i n t > < / v a l u e > < / i t e m > < i t e m > < k e y > < s t r i n g > V a r i e d a d < / s t r i n g > < / k e y > < v a l u e > < i n t > 1 1 1 < / i n t > < / v a l u e > < / i t e m > < i t e m > < k e y > < s t r i n g > C o d i g o S u b c a t e g o r i a < / s t r i n g > < / k e y > < v a l u e > < i n t > 1 9 6 < / i n t > < / v a l u e > < / i t e m > < i t e m > < k e y > < s t r i n g > N o m b r e < / s t r i n g > < / k e y > < v a l u e > < i n t > 1 6 1 < / i n t > < / v a l u e > < / i t e m > < i t e m > < k e y > < s t r i n g > N o m b r e C i e n t i f i c o < / s t r i n g > < / k e y > < v a l u e > < i n t > 1 7 8 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 V a r i e d a d < / s t r i n g > < / k e y > < v a l u e > < i n t > 3 < / i n t > < / v a l u e > < / i t e m > < i t e m > < k e y > < s t r i n g > C o d i g o S u b c a t e g o r i a < / s t r i n g > < / k e y > < v a l u e > < i n t > 1 < / i n t > < / v a l u e > < / i t e m > < i t e m > < k e y > < s t r i n g > N o m b r e < / s t r i n g > < / k e y > < v a l u e > < i n t > 2 < / i n t > < / v a l u e > < / i t e m > < i t e m > < k e y > < s t r i n g > N o m b r e C i e n t i f i c o 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a b 2 4 8 d 2 8 - 7 6 0 3 - 4 f 7 d - b c 0 a - 5 9 e 1 8 2 6 2 f f b e " > < C u s t o m C o n t e n t > < ! [ C D A T A [ < ? x m l   v e r s i o n = " 1 . 0 "   e n c o d i n g = " u t f - 1 6 " ? > < S e t t i n g s > < C a l c u l a t e d F i e l d s > < i t e m > < M e a s u r e N a m e > T .   T o t a l < / M e a s u r e N a m e > < D i s p l a y N a m e > T .   T o t a l < / D i s p l a y N a m e > < V i s i b l e > F a l s e < / V i s i b l e > < / i t e m > < i t e m > < M e a s u r e N a m e > K G .   T o t a l < / M e a s u r e N a m e > < D i s p l a y N a m e > K G . 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i t e m > < M e a s u r e N a m e > N �   F i l a s < / M e a s u r e N a m e > < D i s p l a y N a m e > N �   F i l a s < / D i s p l a y N a m e > < V i s i b l e > F a l s e < / V i s i b l e > < / i t e m > < i t e m > < M e a s u r e N a m e > �   S u b t o t a l < / M e a s u r e N a m e > < D i s p l a y N a m e > �   S u b t o t a l < / D i s p l a y N a m e > < V i s i b l e > F a l s e < / V i s i b l e > < / i t e m > < i t e m > < M e a s u r e N a m e > �   D e s c u e n t o < / M e a s u r e N a m e > < D i s p l a y N a m e > �   D e s c u e n t o < / D i s p l a y N a m e > < V i s i b l e > F a l s e < / V i s i b l e > < / i t e m > < i t e m > < M e a s u r e N a m e > �   T o t a l < / M e a s u r e N a m e > < D i s p l a y N a m e > �   T o t a l < / D i s p l a y N a m e > < V i s i b l e > F a l s e < / V i s i b l e > < / i t e m > < i t e m > < M e a s u r e N a m e > �   P r e c i o   m e d i o   p o r   K G . < / M e a s u r e N a m e > < D i s p l a y N a m e > �   P r e c i o   m e d i o   p o r   K G . 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D e t a l l e s P e d i d o s _ 3 a c 4 e e 1 0 - 5 d c 6 - 4 e e 7 - b 7 c 5 - 8 3 0 c 2 4 3 6 2 8 1 0 ] ] > < / C u s t o m C o n t e n t > < / G e m i n i > 
</file>

<file path=customXml/itemProps1.xml><?xml version="1.0" encoding="utf-8"?>
<ds:datastoreItem xmlns:ds="http://schemas.openxmlformats.org/officeDocument/2006/customXml" ds:itemID="{36E4EFC3-65AC-4B83-84C6-E44A5A0DE6DB}">
  <ds:schemaRefs/>
</ds:datastoreItem>
</file>

<file path=customXml/itemProps10.xml><?xml version="1.0" encoding="utf-8"?>
<ds:datastoreItem xmlns:ds="http://schemas.openxmlformats.org/officeDocument/2006/customXml" ds:itemID="{72401FE4-DFCF-474C-95C2-4E80085653BA}">
  <ds:schemaRefs/>
</ds:datastoreItem>
</file>

<file path=customXml/itemProps11.xml><?xml version="1.0" encoding="utf-8"?>
<ds:datastoreItem xmlns:ds="http://schemas.openxmlformats.org/officeDocument/2006/customXml" ds:itemID="{9ACDBD8A-5A3E-4E52-AAAF-08343C917B6F}">
  <ds:schemaRefs/>
</ds:datastoreItem>
</file>

<file path=customXml/itemProps12.xml><?xml version="1.0" encoding="utf-8"?>
<ds:datastoreItem xmlns:ds="http://schemas.openxmlformats.org/officeDocument/2006/customXml" ds:itemID="{90F90DEB-5043-4909-AE86-404C1EB66380}">
  <ds:schemaRefs/>
</ds:datastoreItem>
</file>

<file path=customXml/itemProps13.xml><?xml version="1.0" encoding="utf-8"?>
<ds:datastoreItem xmlns:ds="http://schemas.openxmlformats.org/officeDocument/2006/customXml" ds:itemID="{E7C17B1F-5AF6-4C3B-9C89-62464C11440E}">
  <ds:schemaRefs/>
</ds:datastoreItem>
</file>

<file path=customXml/itemProps14.xml><?xml version="1.0" encoding="utf-8"?>
<ds:datastoreItem xmlns:ds="http://schemas.openxmlformats.org/officeDocument/2006/customXml" ds:itemID="{E327170E-DD9E-487A-8CAE-F5A0406AE637}">
  <ds:schemaRefs/>
</ds:datastoreItem>
</file>

<file path=customXml/itemProps15.xml><?xml version="1.0" encoding="utf-8"?>
<ds:datastoreItem xmlns:ds="http://schemas.openxmlformats.org/officeDocument/2006/customXml" ds:itemID="{842BAB62-4E9F-413F-B64A-CE08FE934B2A}">
  <ds:schemaRefs/>
</ds:datastoreItem>
</file>

<file path=customXml/itemProps16.xml><?xml version="1.0" encoding="utf-8"?>
<ds:datastoreItem xmlns:ds="http://schemas.openxmlformats.org/officeDocument/2006/customXml" ds:itemID="{9E0282CE-6D6F-49DE-A931-D370464ECF61}">
  <ds:schemaRefs/>
</ds:datastoreItem>
</file>

<file path=customXml/itemProps17.xml><?xml version="1.0" encoding="utf-8"?>
<ds:datastoreItem xmlns:ds="http://schemas.openxmlformats.org/officeDocument/2006/customXml" ds:itemID="{72BACD1C-9A93-4D5C-A11B-7A4B383A900F}">
  <ds:schemaRefs/>
</ds:datastoreItem>
</file>

<file path=customXml/itemProps18.xml><?xml version="1.0" encoding="utf-8"?>
<ds:datastoreItem xmlns:ds="http://schemas.openxmlformats.org/officeDocument/2006/customXml" ds:itemID="{61B83EB0-AB9C-4910-B0AA-80E283C45D4E}">
  <ds:schemaRefs/>
</ds:datastoreItem>
</file>

<file path=customXml/itemProps19.xml><?xml version="1.0" encoding="utf-8"?>
<ds:datastoreItem xmlns:ds="http://schemas.openxmlformats.org/officeDocument/2006/customXml" ds:itemID="{62079D91-346F-42A8-80EA-9B7E09F56A5C}">
  <ds:schemaRefs/>
</ds:datastoreItem>
</file>

<file path=customXml/itemProps2.xml><?xml version="1.0" encoding="utf-8"?>
<ds:datastoreItem xmlns:ds="http://schemas.openxmlformats.org/officeDocument/2006/customXml" ds:itemID="{471039AD-48F4-4776-AEDD-F0095D094B0C}">
  <ds:schemaRefs/>
</ds:datastoreItem>
</file>

<file path=customXml/itemProps20.xml><?xml version="1.0" encoding="utf-8"?>
<ds:datastoreItem xmlns:ds="http://schemas.openxmlformats.org/officeDocument/2006/customXml" ds:itemID="{35845567-2485-4269-B7E3-E0C3412F5092}">
  <ds:schemaRefs/>
</ds:datastoreItem>
</file>

<file path=customXml/itemProps21.xml><?xml version="1.0" encoding="utf-8"?>
<ds:datastoreItem xmlns:ds="http://schemas.openxmlformats.org/officeDocument/2006/customXml" ds:itemID="{C53139AE-0E2C-4941-B2D8-09C38A57436E}">
  <ds:schemaRefs/>
</ds:datastoreItem>
</file>

<file path=customXml/itemProps22.xml><?xml version="1.0" encoding="utf-8"?>
<ds:datastoreItem xmlns:ds="http://schemas.openxmlformats.org/officeDocument/2006/customXml" ds:itemID="{D73803E8-940B-4E9F-A015-83927A4C3FCA}">
  <ds:schemaRefs/>
</ds:datastoreItem>
</file>

<file path=customXml/itemProps23.xml><?xml version="1.0" encoding="utf-8"?>
<ds:datastoreItem xmlns:ds="http://schemas.openxmlformats.org/officeDocument/2006/customXml" ds:itemID="{AA9A198E-5118-4CFD-A428-9BEB9B2A1487}">
  <ds:schemaRefs/>
</ds:datastoreItem>
</file>

<file path=customXml/itemProps24.xml><?xml version="1.0" encoding="utf-8"?>
<ds:datastoreItem xmlns:ds="http://schemas.openxmlformats.org/officeDocument/2006/customXml" ds:itemID="{55680BA5-830B-4487-8880-402685FE94D7}">
  <ds:schemaRefs/>
</ds:datastoreItem>
</file>

<file path=customXml/itemProps25.xml><?xml version="1.0" encoding="utf-8"?>
<ds:datastoreItem xmlns:ds="http://schemas.openxmlformats.org/officeDocument/2006/customXml" ds:itemID="{6BC4CB7D-ED8F-44CC-88D3-F0F8940F19AB}">
  <ds:schemaRefs/>
</ds:datastoreItem>
</file>

<file path=customXml/itemProps26.xml><?xml version="1.0" encoding="utf-8"?>
<ds:datastoreItem xmlns:ds="http://schemas.openxmlformats.org/officeDocument/2006/customXml" ds:itemID="{A676C823-949A-4A33-94BF-5AC0D9D30F68}">
  <ds:schemaRefs/>
</ds:datastoreItem>
</file>

<file path=customXml/itemProps27.xml><?xml version="1.0" encoding="utf-8"?>
<ds:datastoreItem xmlns:ds="http://schemas.openxmlformats.org/officeDocument/2006/customXml" ds:itemID="{DB3313C5-FF4C-4E60-8895-0886CAE6F94E}">
  <ds:schemaRefs/>
</ds:datastoreItem>
</file>

<file path=customXml/itemProps28.xml><?xml version="1.0" encoding="utf-8"?>
<ds:datastoreItem xmlns:ds="http://schemas.openxmlformats.org/officeDocument/2006/customXml" ds:itemID="{3AF2407D-3E2A-402B-A615-0F9BF08D063E}">
  <ds:schemaRefs/>
</ds:datastoreItem>
</file>

<file path=customXml/itemProps29.xml><?xml version="1.0" encoding="utf-8"?>
<ds:datastoreItem xmlns:ds="http://schemas.openxmlformats.org/officeDocument/2006/customXml" ds:itemID="{F035A03B-7ACE-4F34-8ACE-2116B7CD3961}">
  <ds:schemaRefs/>
</ds:datastoreItem>
</file>

<file path=customXml/itemProps3.xml><?xml version="1.0" encoding="utf-8"?>
<ds:datastoreItem xmlns:ds="http://schemas.openxmlformats.org/officeDocument/2006/customXml" ds:itemID="{9A7E2FFD-D627-487E-A745-98B07651235E}">
  <ds:schemaRefs/>
</ds:datastoreItem>
</file>

<file path=customXml/itemProps30.xml><?xml version="1.0" encoding="utf-8"?>
<ds:datastoreItem xmlns:ds="http://schemas.openxmlformats.org/officeDocument/2006/customXml" ds:itemID="{8AB2819F-597F-43D4-8806-FA01DB8EE146}">
  <ds:schemaRefs/>
</ds:datastoreItem>
</file>

<file path=customXml/itemProps31.xml><?xml version="1.0" encoding="utf-8"?>
<ds:datastoreItem xmlns:ds="http://schemas.openxmlformats.org/officeDocument/2006/customXml" ds:itemID="{5C5C2277-CD89-4192-9A17-5DC11A23F896}">
  <ds:schemaRefs/>
</ds:datastoreItem>
</file>

<file path=customXml/itemProps32.xml><?xml version="1.0" encoding="utf-8"?>
<ds:datastoreItem xmlns:ds="http://schemas.openxmlformats.org/officeDocument/2006/customXml" ds:itemID="{3783968E-1812-4E38-A494-0B675A744133}">
  <ds:schemaRefs/>
</ds:datastoreItem>
</file>

<file path=customXml/itemProps33.xml><?xml version="1.0" encoding="utf-8"?>
<ds:datastoreItem xmlns:ds="http://schemas.openxmlformats.org/officeDocument/2006/customXml" ds:itemID="{B7C0F231-87F5-435B-83D8-79683A717A0F}">
  <ds:schemaRefs/>
</ds:datastoreItem>
</file>

<file path=customXml/itemProps34.xml><?xml version="1.0" encoding="utf-8"?>
<ds:datastoreItem xmlns:ds="http://schemas.openxmlformats.org/officeDocument/2006/customXml" ds:itemID="{785966A4-178E-447B-B2A2-3976BB12D3BD}">
  <ds:schemaRefs/>
</ds:datastoreItem>
</file>

<file path=customXml/itemProps35.xml><?xml version="1.0" encoding="utf-8"?>
<ds:datastoreItem xmlns:ds="http://schemas.openxmlformats.org/officeDocument/2006/customXml" ds:itemID="{0541930F-5F2D-409A-BCBB-D4854E4E9D94}">
  <ds:schemaRefs/>
</ds:datastoreItem>
</file>

<file path=customXml/itemProps36.xml><?xml version="1.0" encoding="utf-8"?>
<ds:datastoreItem xmlns:ds="http://schemas.openxmlformats.org/officeDocument/2006/customXml" ds:itemID="{732D2004-6E6E-4088-9F32-010E52F129DF}">
  <ds:schemaRefs/>
</ds:datastoreItem>
</file>

<file path=customXml/itemProps4.xml><?xml version="1.0" encoding="utf-8"?>
<ds:datastoreItem xmlns:ds="http://schemas.openxmlformats.org/officeDocument/2006/customXml" ds:itemID="{33285D53-F576-4FE1-B762-25425E11BEC3}">
  <ds:schemaRefs/>
</ds:datastoreItem>
</file>

<file path=customXml/itemProps5.xml><?xml version="1.0" encoding="utf-8"?>
<ds:datastoreItem xmlns:ds="http://schemas.openxmlformats.org/officeDocument/2006/customXml" ds:itemID="{0200046C-3429-4323-BB73-CA41CD1BD636}">
  <ds:schemaRefs/>
</ds:datastoreItem>
</file>

<file path=customXml/itemProps6.xml><?xml version="1.0" encoding="utf-8"?>
<ds:datastoreItem xmlns:ds="http://schemas.openxmlformats.org/officeDocument/2006/customXml" ds:itemID="{51B31F19-86D7-4634-8C84-27E9C1E79075}">
  <ds:schemaRefs/>
</ds:datastoreItem>
</file>

<file path=customXml/itemProps7.xml><?xml version="1.0" encoding="utf-8"?>
<ds:datastoreItem xmlns:ds="http://schemas.openxmlformats.org/officeDocument/2006/customXml" ds:itemID="{0FC5EFA5-41F1-4A53-A5F5-390008F977D1}">
  <ds:schemaRefs/>
</ds:datastoreItem>
</file>

<file path=customXml/itemProps8.xml><?xml version="1.0" encoding="utf-8"?>
<ds:datastoreItem xmlns:ds="http://schemas.openxmlformats.org/officeDocument/2006/customXml" ds:itemID="{B48A415A-1878-49B2-8F32-33685D9E0F7B}">
  <ds:schemaRefs/>
</ds:datastoreItem>
</file>

<file path=customXml/itemProps9.xml><?xml version="1.0" encoding="utf-8"?>
<ds:datastoreItem xmlns:ds="http://schemas.openxmlformats.org/officeDocument/2006/customXml" ds:itemID="{5D3148A6-95EB-4B00-9B83-497DFDE4AA8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Pesos y Pedidos</vt:lpstr>
      <vt:lpstr>mapa</vt:lpstr>
      <vt:lpstr>%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Asurmendi Ochoa</dc:creator>
  <cp:lastModifiedBy>Jose Ignacio González Gómez</cp:lastModifiedBy>
  <dcterms:created xsi:type="dcterms:W3CDTF">2018-06-24T07:19:18Z</dcterms:created>
  <dcterms:modified xsi:type="dcterms:W3CDTF">2022-09-05T08:51:08Z</dcterms:modified>
</cp:coreProperties>
</file>